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3760" yWindow="0" windowWidth="25600" windowHeight="19560"/>
  </bookViews>
  <sheets>
    <sheet name="Results" sheetId="8" r:id="rId1"/>
  </sheets>
  <definedNames>
    <definedName name="_xlnm._FilterDatabase" localSheetId="0" hidden="1">Results!#REF!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8" l="1"/>
  <c r="O59" i="8"/>
  <c r="O79" i="8"/>
  <c r="H79" i="8"/>
  <c r="O78" i="8"/>
  <c r="H78" i="8"/>
  <c r="O68" i="8"/>
  <c r="H68" i="8"/>
  <c r="H74" i="8"/>
  <c r="O70" i="8"/>
  <c r="H70" i="8"/>
  <c r="H73" i="8"/>
  <c r="H71" i="8"/>
  <c r="O69" i="8"/>
  <c r="H69" i="8"/>
  <c r="H72" i="8"/>
  <c r="H64" i="8"/>
  <c r="H59" i="8"/>
  <c r="O61" i="8"/>
  <c r="H61" i="8"/>
  <c r="O60" i="8"/>
  <c r="H60" i="8"/>
  <c r="O63" i="8"/>
  <c r="H63" i="8"/>
  <c r="O62" i="8"/>
  <c r="H62" i="8"/>
  <c r="H55" i="8"/>
  <c r="O54" i="8"/>
  <c r="H54" i="8"/>
  <c r="O53" i="8"/>
  <c r="H53" i="8"/>
  <c r="O49" i="8"/>
  <c r="H49" i="8"/>
  <c r="O48" i="8"/>
  <c r="H48" i="8"/>
  <c r="O47" i="8"/>
  <c r="H47" i="8"/>
  <c r="O40" i="8"/>
  <c r="H40" i="8"/>
  <c r="O42" i="8"/>
  <c r="H42" i="8"/>
  <c r="O41" i="8"/>
  <c r="H41" i="8"/>
  <c r="O36" i="8"/>
  <c r="H36" i="8"/>
  <c r="O29" i="8"/>
  <c r="H29" i="8"/>
  <c r="O31" i="8"/>
  <c r="H31" i="8"/>
  <c r="H32" i="8"/>
  <c r="O30" i="8"/>
  <c r="H30" i="8"/>
  <c r="O24" i="8"/>
  <c r="H24" i="8"/>
  <c r="O25" i="8"/>
  <c r="H25" i="8"/>
  <c r="O23" i="8"/>
  <c r="H23" i="8"/>
  <c r="O22" i="8"/>
  <c r="H22" i="8"/>
  <c r="O21" i="8"/>
  <c r="H21" i="8"/>
  <c r="O16" i="8"/>
  <c r="H16" i="8"/>
  <c r="H17" i="8"/>
  <c r="O15" i="8"/>
  <c r="H15" i="8"/>
  <c r="O5" i="8"/>
  <c r="H5" i="8"/>
  <c r="H11" i="8"/>
  <c r="O6" i="8"/>
  <c r="H6" i="8"/>
  <c r="O7" i="8"/>
  <c r="H7" i="8"/>
  <c r="H10" i="8"/>
  <c r="H9" i="8"/>
  <c r="H8" i="8"/>
</calcChain>
</file>

<file path=xl/sharedStrings.xml><?xml version="1.0" encoding="utf-8"?>
<sst xmlns="http://schemas.openxmlformats.org/spreadsheetml/2006/main" count="425" uniqueCount="127">
  <si>
    <t>Run 1</t>
  </si>
  <si>
    <t>Run 2</t>
  </si>
  <si>
    <t>Run 3</t>
  </si>
  <si>
    <t>Total</t>
  </si>
  <si>
    <t>Age Group</t>
  </si>
  <si>
    <t>Bib #</t>
  </si>
  <si>
    <t>Rank</t>
  </si>
  <si>
    <t>First Name</t>
  </si>
  <si>
    <t>Surname</t>
  </si>
  <si>
    <t>Liu</t>
  </si>
  <si>
    <t>Wang</t>
  </si>
  <si>
    <t>Ava</t>
  </si>
  <si>
    <t>O'Reilly</t>
  </si>
  <si>
    <t>Anna</t>
  </si>
  <si>
    <t>Cameron</t>
  </si>
  <si>
    <t>Barrett</t>
  </si>
  <si>
    <t>Jack</t>
  </si>
  <si>
    <t>Samuel</t>
  </si>
  <si>
    <t>Zhao</t>
  </si>
  <si>
    <t>Ji</t>
  </si>
  <si>
    <t>Hannah</t>
  </si>
  <si>
    <t>DQ</t>
  </si>
  <si>
    <t>-</t>
  </si>
  <si>
    <t>Nelson</t>
  </si>
  <si>
    <t>Daniel</t>
  </si>
  <si>
    <t>Flynn</t>
  </si>
  <si>
    <t>Chen</t>
  </si>
  <si>
    <r>
      <t>Under 8 Girls SKI</t>
    </r>
    <r>
      <rPr>
        <b/>
        <sz val="12"/>
        <color theme="1"/>
        <rFont val="Calibri"/>
        <family val="2"/>
        <scheme val="minor"/>
      </rPr>
      <t xml:space="preserve">    </t>
    </r>
    <r>
      <rPr>
        <b/>
        <i/>
        <sz val="12"/>
        <color theme="1"/>
        <rFont val="Calibri"/>
        <family val="2"/>
        <scheme val="minor"/>
      </rPr>
      <t>(Year of birth: 2012 &amp; earlier)</t>
    </r>
  </si>
  <si>
    <r>
      <t>Under 10 Girls SKI</t>
    </r>
    <r>
      <rPr>
        <b/>
        <i/>
        <sz val="12"/>
        <color theme="1"/>
        <rFont val="Calibri"/>
        <family val="2"/>
        <scheme val="minor"/>
      </rPr>
      <t xml:space="preserve">    (Year of birth: 2011-2010)</t>
    </r>
  </si>
  <si>
    <r>
      <t>Under 10 Boys SKI</t>
    </r>
    <r>
      <rPr>
        <b/>
        <i/>
        <sz val="12"/>
        <color theme="1"/>
        <rFont val="Calibri"/>
        <family val="2"/>
        <scheme val="minor"/>
      </rPr>
      <t xml:space="preserve">    (Year of birth: 2011-2010)</t>
    </r>
  </si>
  <si>
    <r>
      <t>Under 12 Girls SKI</t>
    </r>
    <r>
      <rPr>
        <b/>
        <i/>
        <sz val="12"/>
        <color theme="1"/>
        <rFont val="Calibri"/>
        <family val="2"/>
        <scheme val="minor"/>
      </rPr>
      <t xml:space="preserve">    (Year of birth: 2009-2008)</t>
    </r>
  </si>
  <si>
    <r>
      <t>Under 12 Boys SKI</t>
    </r>
    <r>
      <rPr>
        <b/>
        <i/>
        <sz val="12"/>
        <color theme="1"/>
        <rFont val="Calibri"/>
        <family val="2"/>
        <scheme val="minor"/>
      </rPr>
      <t xml:space="preserve">    (Year of birth: 2009-2008)</t>
    </r>
  </si>
  <si>
    <r>
      <t>Under 14 Girls SKI</t>
    </r>
    <r>
      <rPr>
        <b/>
        <i/>
        <sz val="12"/>
        <color theme="1"/>
        <rFont val="Calibri"/>
        <family val="2"/>
        <scheme val="minor"/>
      </rPr>
      <t xml:space="preserve">    (Year of birth: 2007-2006)</t>
    </r>
  </si>
  <si>
    <r>
      <t>Under 14 Boys SKI</t>
    </r>
    <r>
      <rPr>
        <b/>
        <i/>
        <sz val="12"/>
        <color theme="1"/>
        <rFont val="Calibri"/>
        <family val="2"/>
        <scheme val="minor"/>
      </rPr>
      <t xml:space="preserve">    (Year of birth: 2007-2006)</t>
    </r>
  </si>
  <si>
    <t>Peng</t>
  </si>
  <si>
    <t>Rachel</t>
  </si>
  <si>
    <t>Dina</t>
  </si>
  <si>
    <t>Ehsankya</t>
  </si>
  <si>
    <t>Lily</t>
  </si>
  <si>
    <t>Phoebe</t>
  </si>
  <si>
    <t>Maisy</t>
  </si>
  <si>
    <t>Bonham</t>
  </si>
  <si>
    <r>
      <t>Under 16 Girls SKI</t>
    </r>
    <r>
      <rPr>
        <b/>
        <i/>
        <sz val="12"/>
        <color theme="1"/>
        <rFont val="Calibri"/>
        <family val="2"/>
        <scheme val="minor"/>
      </rPr>
      <t xml:space="preserve">    (Year of birth: 2005-2004)</t>
    </r>
  </si>
  <si>
    <r>
      <t>Under 16 Boys SKI</t>
    </r>
    <r>
      <rPr>
        <b/>
        <i/>
        <sz val="12"/>
        <color theme="1"/>
        <rFont val="Calibri"/>
        <family val="2"/>
        <scheme val="minor"/>
      </rPr>
      <t xml:space="preserve">    (Year of birth: 2005-2004)</t>
    </r>
  </si>
  <si>
    <t>Ethan</t>
  </si>
  <si>
    <t>Craddock</t>
  </si>
  <si>
    <t>Cooper</t>
  </si>
  <si>
    <t>Arkell</t>
  </si>
  <si>
    <t>Stilwell</t>
  </si>
  <si>
    <t>Mitchell</t>
  </si>
  <si>
    <t>Run 4</t>
  </si>
  <si>
    <t>Series Points</t>
  </si>
  <si>
    <t>Name</t>
  </si>
  <si>
    <t>Under 8</t>
  </si>
  <si>
    <t>Under 10</t>
  </si>
  <si>
    <t>Under 12</t>
  </si>
  <si>
    <t>Under 14</t>
  </si>
  <si>
    <t>Under 16</t>
  </si>
  <si>
    <t>Club</t>
  </si>
  <si>
    <t>ID</t>
  </si>
  <si>
    <t>Kingsley</t>
  </si>
  <si>
    <t>Yuan</t>
  </si>
  <si>
    <t>Moverley</t>
  </si>
  <si>
    <t>Masters</t>
  </si>
  <si>
    <t>Debbie</t>
  </si>
  <si>
    <t>Angela</t>
  </si>
  <si>
    <t>Jordan</t>
  </si>
  <si>
    <t>Woodhead</t>
  </si>
  <si>
    <t>Yee</t>
  </si>
  <si>
    <t>G40026</t>
  </si>
  <si>
    <t>Under 8 Boys SKI    (Year of birth: 2012 &amp; earlier)</t>
  </si>
  <si>
    <t>Hao</t>
  </si>
  <si>
    <t>DNS</t>
  </si>
  <si>
    <t>DNF</t>
  </si>
  <si>
    <r>
      <rPr>
        <b/>
        <sz val="14"/>
        <color theme="1"/>
        <rFont val="Calibri"/>
        <family val="2"/>
        <scheme val="minor"/>
      </rPr>
      <t>SSNZ Indoor Slalom Championships</t>
    </r>
    <r>
      <rPr>
        <b/>
        <sz val="11"/>
        <color theme="1"/>
        <rFont val="Calibri"/>
        <family val="2"/>
        <scheme val="minor"/>
      </rPr>
      <t xml:space="preserve">
Saturday 19th October 2019
Snowplanet Southern Slope                                          Temperature:   </t>
    </r>
    <r>
      <rPr>
        <sz val="11"/>
        <color theme="1"/>
        <rFont val="Calibri"/>
        <family val="2"/>
        <scheme val="minor"/>
      </rPr>
      <t>- 4C</t>
    </r>
    <r>
      <rPr>
        <b/>
        <sz val="11"/>
        <color theme="1"/>
        <rFont val="Calibri"/>
        <family val="2"/>
        <scheme val="minor"/>
      </rPr>
      <t xml:space="preserve">
Chief of Race:   </t>
    </r>
    <r>
      <rPr>
        <sz val="11"/>
        <color theme="1"/>
        <rFont val="Calibri"/>
        <family val="2"/>
        <scheme val="minor"/>
      </rPr>
      <t>Adrian Farnsworth</t>
    </r>
    <r>
      <rPr>
        <b/>
        <sz val="11"/>
        <color theme="1"/>
        <rFont val="Calibri"/>
        <family val="2"/>
        <scheme val="minor"/>
      </rPr>
      <t xml:space="preserve">
Time Keeper:   </t>
    </r>
    <r>
      <rPr>
        <sz val="11"/>
        <color theme="1"/>
        <rFont val="Calibri"/>
        <family val="2"/>
        <scheme val="minor"/>
      </rPr>
      <t>Duane Barakat</t>
    </r>
  </si>
  <si>
    <t>Coaching Provider</t>
  </si>
  <si>
    <t>Sophie</t>
  </si>
  <si>
    <t>Jeon</t>
  </si>
  <si>
    <t>Miranda</t>
  </si>
  <si>
    <t>Lyu</t>
  </si>
  <si>
    <t>Catherine</t>
  </si>
  <si>
    <t>Li</t>
  </si>
  <si>
    <t>SSNZ ID</t>
  </si>
  <si>
    <t>Ashley</t>
  </si>
  <si>
    <t>Gan</t>
  </si>
  <si>
    <t>Lien</t>
  </si>
  <si>
    <t>Gu</t>
  </si>
  <si>
    <t>Charlie</t>
  </si>
  <si>
    <t>Tiger</t>
  </si>
  <si>
    <t>Niu</t>
  </si>
  <si>
    <t>Aiden</t>
  </si>
  <si>
    <t xml:space="preserve">Keen </t>
  </si>
  <si>
    <t xml:space="preserve">Leung </t>
  </si>
  <si>
    <t>Nina</t>
  </si>
  <si>
    <t>Holbrook</t>
  </si>
  <si>
    <t>McCort</t>
  </si>
  <si>
    <t>NSC Alpine Racing</t>
  </si>
  <si>
    <t xml:space="preserve">Sebastian </t>
  </si>
  <si>
    <t>Lyne</t>
  </si>
  <si>
    <t>Fergus</t>
  </si>
  <si>
    <t>Matthews</t>
  </si>
  <si>
    <t>Queenstown Alpine Ski Club</t>
  </si>
  <si>
    <t>Queenstown Alpine Ski Team</t>
  </si>
  <si>
    <t>Jorja</t>
  </si>
  <si>
    <t>von-Pein</t>
  </si>
  <si>
    <t>Joelie</t>
  </si>
  <si>
    <t>Scott</t>
  </si>
  <si>
    <t>Alys</t>
  </si>
  <si>
    <t>Sophia</t>
  </si>
  <si>
    <t>Reade</t>
  </si>
  <si>
    <t>Michol</t>
  </si>
  <si>
    <t>Hinton</t>
  </si>
  <si>
    <t>Ruapehu Snow Sports</t>
  </si>
  <si>
    <t>Mt Hutt Ski Club</t>
  </si>
  <si>
    <t>Team Hutt</t>
  </si>
  <si>
    <t>Wanaka Ski &amp; Snowsports Club</t>
  </si>
  <si>
    <t>Cardrona Alpine Ski Team or HPC</t>
  </si>
  <si>
    <t>Finn</t>
  </si>
  <si>
    <t>Angus</t>
  </si>
  <si>
    <t>Gower</t>
  </si>
  <si>
    <t>Cam</t>
  </si>
  <si>
    <t xml:space="preserve">Jack </t>
  </si>
  <si>
    <t>Lucas</t>
  </si>
  <si>
    <t>Quiroz Frankland</t>
  </si>
  <si>
    <r>
      <t>Open Womens SKI</t>
    </r>
    <r>
      <rPr>
        <b/>
        <i/>
        <sz val="12"/>
        <color theme="1"/>
        <rFont val="Calibri"/>
        <family val="2"/>
        <scheme val="minor"/>
      </rPr>
      <t xml:space="preserve">    </t>
    </r>
  </si>
  <si>
    <t>Megan</t>
  </si>
  <si>
    <t>Rollerson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</si>
</sst>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5" fillId="0" borderId="0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0" xfId="0" applyFont="1" applyAlignment="1">
      <alignment horizontal="left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395938</xdr:colOff>
      <xdr:row>0</xdr:row>
      <xdr:rowOff>457200</xdr:rowOff>
    </xdr:from>
    <xdr:to>
      <xdr:col>13</xdr:col>
      <xdr:colOff>169334</xdr:colOff>
      <xdr:row>0</xdr:row>
      <xdr:rowOff>1428750</xdr:rowOff>
    </xdr:to>
    <xdr:pic>
      <xdr:nvPicPr>
        <xdr:cNvPr id="9" name="Picture 8" descr="Snowplanet">
          <a:extLst>
            <a:ext uri="{FF2B5EF4-FFF2-40B4-BE49-F238E27FC236}">
              <a16:creationId xmlns:a16="http://schemas.microsoft.com/office/drawing/2014/main" xmlns="" id="{EE75B47F-610B-448B-915F-4F5AEB77A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271" y="457200"/>
          <a:ext cx="2662646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21166</xdr:colOff>
      <xdr:row>0</xdr:row>
      <xdr:rowOff>0</xdr:rowOff>
    </xdr:from>
    <xdr:to>
      <xdr:col>9</xdr:col>
      <xdr:colOff>2053166</xdr:colOff>
      <xdr:row>0</xdr:row>
      <xdr:rowOff>2032000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77833" y="0"/>
          <a:ext cx="2032000" cy="203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0</xdr:row>
      <xdr:rowOff>0</xdr:rowOff>
    </xdr:from>
    <xdr:to>
      <xdr:col>8</xdr:col>
      <xdr:colOff>1471083</xdr:colOff>
      <xdr:row>0</xdr:row>
      <xdr:rowOff>1957306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3917" y="0"/>
          <a:ext cx="3450166" cy="1957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80"/>
  <sheetViews>
    <sheetView tabSelected="1" topLeftCell="B1" zoomScale="120" zoomScaleNormal="120" zoomScalePageLayoutView="120" workbookViewId="0">
      <selection sqref="A1:O1"/>
    </sheetView>
  </sheetViews>
  <sheetFormatPr baseColWidth="10" defaultColWidth="9.1640625" defaultRowHeight="14" x14ac:dyDescent="0"/>
  <cols>
    <col min="1" max="1" width="8.5" style="22" hidden="1" customWidth="1"/>
    <col min="2" max="3" width="5.33203125" style="1" bestFit="1" customWidth="1"/>
    <col min="4" max="4" width="12.5" style="12" hidden="1" customWidth="1"/>
    <col min="5" max="6" width="18.5" style="19" hidden="1" customWidth="1"/>
    <col min="7" max="7" width="15.5" style="19" hidden="1" customWidth="1"/>
    <col min="8" max="8" width="21.1640625" style="26" customWidth="1"/>
    <col min="9" max="10" width="29.5" style="26" customWidth="1"/>
    <col min="11" max="15" width="12.6640625" style="4" customWidth="1"/>
    <col min="16" max="16" width="12.6640625" style="14" hidden="1" customWidth="1"/>
    <col min="17" max="17" width="0.83203125" style="1" customWidth="1"/>
    <col min="18" max="16384" width="9.1640625" style="1"/>
  </cols>
  <sheetData>
    <row r="1" spans="1:17" ht="275" customHeight="1">
      <c r="A1" s="31" t="s">
        <v>74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3"/>
    </row>
    <row r="2" spans="1:17">
      <c r="A2" s="1"/>
      <c r="E2" s="1"/>
      <c r="F2" s="1"/>
      <c r="G2" s="1"/>
      <c r="H2" s="23"/>
      <c r="I2" s="23"/>
      <c r="J2" s="23"/>
    </row>
    <row r="3" spans="1:17" ht="20">
      <c r="A3" s="29" t="s">
        <v>27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2" customFormat="1">
      <c r="A4" s="18" t="s">
        <v>59</v>
      </c>
      <c r="B4" s="3" t="s">
        <v>6</v>
      </c>
      <c r="C4" s="3" t="s">
        <v>5</v>
      </c>
      <c r="D4" s="3" t="s">
        <v>82</v>
      </c>
      <c r="E4" s="20" t="s">
        <v>7</v>
      </c>
      <c r="F4" s="20" t="s">
        <v>8</v>
      </c>
      <c r="G4" s="20" t="s">
        <v>4</v>
      </c>
      <c r="H4" s="24" t="s">
        <v>52</v>
      </c>
      <c r="I4" s="24" t="s">
        <v>58</v>
      </c>
      <c r="J4" s="24" t="s">
        <v>75</v>
      </c>
      <c r="K4" s="6" t="s">
        <v>0</v>
      </c>
      <c r="L4" s="6" t="s">
        <v>1</v>
      </c>
      <c r="M4" s="6" t="s">
        <v>2</v>
      </c>
      <c r="N4" s="6" t="s">
        <v>50</v>
      </c>
      <c r="O4" s="6" t="s">
        <v>3</v>
      </c>
      <c r="P4" s="15" t="s">
        <v>51</v>
      </c>
    </row>
    <row r="5" spans="1:17">
      <c r="A5" s="18"/>
      <c r="B5" s="3">
        <v>1</v>
      </c>
      <c r="C5" s="7">
        <v>20</v>
      </c>
      <c r="D5" s="27"/>
      <c r="E5" s="21" t="s">
        <v>87</v>
      </c>
      <c r="F5" s="21" t="s">
        <v>45</v>
      </c>
      <c r="G5" s="21" t="s">
        <v>54</v>
      </c>
      <c r="H5" s="25" t="str">
        <f t="shared" ref="H5:H11" si="0">E5&amp;" "&amp;F5</f>
        <v>Charlie Craddock</v>
      </c>
      <c r="I5" s="25"/>
      <c r="J5" s="25"/>
      <c r="K5" s="5">
        <v>30.72</v>
      </c>
      <c r="L5" s="5">
        <v>29.65</v>
      </c>
      <c r="M5" s="5">
        <v>29.63</v>
      </c>
      <c r="N5" s="5">
        <v>29.6</v>
      </c>
      <c r="O5" s="5">
        <f>SUM(K5:N5)</f>
        <v>119.6</v>
      </c>
      <c r="P5" s="16">
        <v>10</v>
      </c>
    </row>
    <row r="6" spans="1:17">
      <c r="A6" s="18"/>
      <c r="B6" s="9">
        <v>2</v>
      </c>
      <c r="C6" s="7">
        <v>34</v>
      </c>
      <c r="D6" s="27"/>
      <c r="E6" s="21" t="s">
        <v>35</v>
      </c>
      <c r="F6" s="21" t="s">
        <v>23</v>
      </c>
      <c r="G6" s="21" t="s">
        <v>53</v>
      </c>
      <c r="H6" s="25" t="str">
        <f t="shared" si="0"/>
        <v>Rachel Nelson</v>
      </c>
      <c r="I6" s="25"/>
      <c r="J6" s="25"/>
      <c r="K6" s="5">
        <v>35.81</v>
      </c>
      <c r="L6" s="5">
        <v>35.869999999999997</v>
      </c>
      <c r="M6" s="5">
        <v>35.14</v>
      </c>
      <c r="N6" s="5">
        <v>36.06</v>
      </c>
      <c r="O6" s="5">
        <f>SUM(K6:N6)</f>
        <v>142.88</v>
      </c>
      <c r="P6" s="16">
        <v>9</v>
      </c>
    </row>
    <row r="7" spans="1:17">
      <c r="A7" s="18"/>
      <c r="B7" s="9">
        <v>3</v>
      </c>
      <c r="C7" s="7">
        <v>33</v>
      </c>
      <c r="D7" s="27"/>
      <c r="E7" s="21" t="s">
        <v>80</v>
      </c>
      <c r="F7" s="21" t="s">
        <v>34</v>
      </c>
      <c r="G7" s="21" t="s">
        <v>53</v>
      </c>
      <c r="H7" s="25" t="str">
        <f t="shared" si="0"/>
        <v>Catherine Peng</v>
      </c>
      <c r="I7" s="25"/>
      <c r="J7" s="25"/>
      <c r="K7" s="5">
        <v>35.25</v>
      </c>
      <c r="L7" s="5">
        <v>36.090000000000003</v>
      </c>
      <c r="M7" s="5">
        <v>36.090000000000003</v>
      </c>
      <c r="N7" s="5">
        <v>36.03</v>
      </c>
      <c r="O7" s="5">
        <f>SUM(K7:N7)</f>
        <v>143.46</v>
      </c>
      <c r="P7" s="16">
        <v>8</v>
      </c>
    </row>
    <row r="8" spans="1:17">
      <c r="A8" s="18"/>
      <c r="B8" s="9" t="s">
        <v>22</v>
      </c>
      <c r="C8" s="7">
        <v>30</v>
      </c>
      <c r="D8" s="27">
        <v>2019101460</v>
      </c>
      <c r="E8" s="21" t="s">
        <v>76</v>
      </c>
      <c r="F8" s="21" t="s">
        <v>77</v>
      </c>
      <c r="G8" s="21" t="s">
        <v>53</v>
      </c>
      <c r="H8" s="25" t="str">
        <f t="shared" si="0"/>
        <v>Sophie Jeon</v>
      </c>
      <c r="I8" s="25"/>
      <c r="J8" s="25"/>
      <c r="K8" s="5">
        <v>42</v>
      </c>
      <c r="L8" s="5" t="s">
        <v>21</v>
      </c>
      <c r="M8" s="5">
        <v>37.04</v>
      </c>
      <c r="N8" s="5">
        <v>37.380000000000003</v>
      </c>
      <c r="O8" s="5" t="s">
        <v>21</v>
      </c>
      <c r="P8" s="16"/>
    </row>
    <row r="9" spans="1:17">
      <c r="A9" s="18"/>
      <c r="B9" s="9" t="s">
        <v>22</v>
      </c>
      <c r="C9" s="7">
        <v>31</v>
      </c>
      <c r="D9" s="27">
        <v>2019081126</v>
      </c>
      <c r="E9" s="21" t="s">
        <v>65</v>
      </c>
      <c r="F9" s="21" t="s">
        <v>9</v>
      </c>
      <c r="G9" s="21" t="s">
        <v>53</v>
      </c>
      <c r="H9" s="25" t="str">
        <f t="shared" si="0"/>
        <v>Angela Liu</v>
      </c>
      <c r="I9" s="25"/>
      <c r="J9" s="25"/>
      <c r="K9" s="5" t="s">
        <v>21</v>
      </c>
      <c r="L9" s="5">
        <v>47.44</v>
      </c>
      <c r="M9" s="5" t="s">
        <v>21</v>
      </c>
      <c r="N9" s="5" t="s">
        <v>21</v>
      </c>
      <c r="O9" s="5" t="s">
        <v>21</v>
      </c>
      <c r="P9" s="16"/>
    </row>
    <row r="10" spans="1:17">
      <c r="A10" s="18"/>
      <c r="B10" s="9" t="s">
        <v>22</v>
      </c>
      <c r="C10" s="7">
        <v>32</v>
      </c>
      <c r="D10" s="27"/>
      <c r="E10" s="21" t="s">
        <v>78</v>
      </c>
      <c r="F10" s="21" t="s">
        <v>79</v>
      </c>
      <c r="G10" s="21" t="s">
        <v>53</v>
      </c>
      <c r="H10" s="25" t="str">
        <f t="shared" si="0"/>
        <v>Miranda Lyu</v>
      </c>
      <c r="I10" s="25"/>
      <c r="J10" s="25"/>
      <c r="K10" s="5">
        <v>49.09</v>
      </c>
      <c r="L10" s="5" t="s">
        <v>73</v>
      </c>
      <c r="M10" s="5" t="s">
        <v>73</v>
      </c>
      <c r="N10" s="5" t="s">
        <v>21</v>
      </c>
      <c r="O10" s="5" t="s">
        <v>21</v>
      </c>
      <c r="P10" s="16"/>
    </row>
    <row r="11" spans="1:17">
      <c r="A11" s="18">
        <v>622913</v>
      </c>
      <c r="B11" s="9" t="s">
        <v>22</v>
      </c>
      <c r="C11" s="7">
        <v>35</v>
      </c>
      <c r="D11" s="27"/>
      <c r="E11" s="21" t="s">
        <v>39</v>
      </c>
      <c r="F11" s="21" t="s">
        <v>81</v>
      </c>
      <c r="G11" s="21" t="s">
        <v>53</v>
      </c>
      <c r="H11" s="25" t="str">
        <f t="shared" si="0"/>
        <v>Phoebe Li</v>
      </c>
      <c r="I11" s="25"/>
      <c r="J11" s="25"/>
      <c r="K11" s="5">
        <v>93.14</v>
      </c>
      <c r="L11" s="5" t="s">
        <v>21</v>
      </c>
      <c r="M11" s="5" t="s">
        <v>72</v>
      </c>
      <c r="N11" s="5" t="s">
        <v>21</v>
      </c>
      <c r="O11" s="5" t="s">
        <v>21</v>
      </c>
      <c r="P11" s="16">
        <v>5</v>
      </c>
    </row>
    <row r="12" spans="1:17" ht="5" customHeight="1">
      <c r="A12" s="18"/>
      <c r="B12" s="3"/>
      <c r="C12" s="7"/>
      <c r="D12" s="27"/>
      <c r="E12" s="21"/>
      <c r="F12" s="21"/>
      <c r="G12" s="21"/>
      <c r="H12" s="25"/>
      <c r="I12" s="25"/>
      <c r="J12" s="25"/>
      <c r="K12" s="5"/>
      <c r="L12" s="5"/>
      <c r="M12" s="5"/>
      <c r="N12" s="5"/>
      <c r="O12" s="5"/>
      <c r="P12" s="16"/>
    </row>
    <row r="13" spans="1:17" ht="20">
      <c r="A13" s="30" t="s">
        <v>70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17"/>
    </row>
    <row r="14" spans="1:17" s="2" customFormat="1">
      <c r="A14" s="18" t="s">
        <v>59</v>
      </c>
      <c r="B14" s="3" t="s">
        <v>6</v>
      </c>
      <c r="C14" s="3" t="s">
        <v>5</v>
      </c>
      <c r="D14" s="3" t="s">
        <v>82</v>
      </c>
      <c r="E14" s="20" t="s">
        <v>7</v>
      </c>
      <c r="F14" s="20" t="s">
        <v>8</v>
      </c>
      <c r="G14" s="20" t="s">
        <v>4</v>
      </c>
      <c r="H14" s="24" t="s">
        <v>52</v>
      </c>
      <c r="I14" s="24" t="s">
        <v>58</v>
      </c>
      <c r="J14" s="24" t="s">
        <v>75</v>
      </c>
      <c r="K14" s="6" t="s">
        <v>0</v>
      </c>
      <c r="L14" s="6" t="s">
        <v>1</v>
      </c>
      <c r="M14" s="6" t="s">
        <v>2</v>
      </c>
      <c r="N14" s="6" t="s">
        <v>50</v>
      </c>
      <c r="O14" s="6" t="s">
        <v>3</v>
      </c>
      <c r="P14" s="15" t="s">
        <v>51</v>
      </c>
    </row>
    <row r="15" spans="1:17">
      <c r="A15" s="18"/>
      <c r="B15" s="3">
        <v>1</v>
      </c>
      <c r="C15" s="8">
        <v>40</v>
      </c>
      <c r="D15" s="27">
        <v>2019070965</v>
      </c>
      <c r="E15" s="21" t="s">
        <v>24</v>
      </c>
      <c r="F15" s="21" t="s">
        <v>10</v>
      </c>
      <c r="G15" s="21" t="s">
        <v>53</v>
      </c>
      <c r="H15" s="25" t="str">
        <f>E15&amp;" "&amp;F15</f>
        <v>Daniel Wang</v>
      </c>
      <c r="I15" s="25"/>
      <c r="J15" s="25"/>
      <c r="K15" s="5">
        <v>30.68</v>
      </c>
      <c r="L15" s="5">
        <v>30.51</v>
      </c>
      <c r="M15" s="5">
        <v>31.04</v>
      </c>
      <c r="N15" s="5">
        <v>31.82</v>
      </c>
      <c r="O15" s="5">
        <f>SUM(K15:N15)</f>
        <v>124.04999999999998</v>
      </c>
      <c r="P15" s="16">
        <v>10</v>
      </c>
    </row>
    <row r="16" spans="1:17">
      <c r="A16" s="18"/>
      <c r="B16" s="3">
        <v>2</v>
      </c>
      <c r="C16" s="8">
        <v>42</v>
      </c>
      <c r="D16" s="27"/>
      <c r="E16" s="21" t="s">
        <v>66</v>
      </c>
      <c r="F16" s="21" t="s">
        <v>81</v>
      </c>
      <c r="G16" s="21" t="s">
        <v>53</v>
      </c>
      <c r="H16" s="25" t="str">
        <f>E16&amp;" "&amp;F16</f>
        <v>Jordan Li</v>
      </c>
      <c r="I16" s="25"/>
      <c r="J16" s="25"/>
      <c r="K16" s="5">
        <v>35.590000000000003</v>
      </c>
      <c r="L16" s="5">
        <v>34.99</v>
      </c>
      <c r="M16" s="5">
        <v>33.79</v>
      </c>
      <c r="N16" s="5">
        <v>36.53</v>
      </c>
      <c r="O16" s="5">
        <f>SUM(K16:N16)</f>
        <v>140.9</v>
      </c>
      <c r="P16" s="16">
        <v>9</v>
      </c>
    </row>
    <row r="17" spans="1:17">
      <c r="A17" s="18"/>
      <c r="B17" s="9" t="s">
        <v>22</v>
      </c>
      <c r="C17" s="8">
        <v>41</v>
      </c>
      <c r="D17" s="27">
        <v>2018100696</v>
      </c>
      <c r="E17" s="21" t="s">
        <v>68</v>
      </c>
      <c r="F17" s="21" t="s">
        <v>18</v>
      </c>
      <c r="G17" s="21" t="s">
        <v>53</v>
      </c>
      <c r="H17" s="25" t="str">
        <f>E17&amp;" "&amp;F17</f>
        <v>Yee Zhao</v>
      </c>
      <c r="I17" s="25"/>
      <c r="J17" s="25"/>
      <c r="K17" s="5">
        <v>28.12</v>
      </c>
      <c r="L17" s="5" t="s">
        <v>21</v>
      </c>
      <c r="M17" s="5">
        <v>31.58</v>
      </c>
      <c r="N17" s="5">
        <v>30.52</v>
      </c>
      <c r="O17" s="5" t="s">
        <v>21</v>
      </c>
      <c r="P17" s="16">
        <v>8</v>
      </c>
    </row>
    <row r="18" spans="1:17" ht="5" customHeight="1">
      <c r="A18" s="18"/>
      <c r="B18" s="3"/>
      <c r="C18" s="3"/>
      <c r="D18" s="27"/>
      <c r="E18" s="21"/>
      <c r="F18" s="21"/>
      <c r="G18" s="21"/>
      <c r="H18" s="25"/>
      <c r="I18" s="25"/>
      <c r="J18" s="25"/>
      <c r="K18" s="5"/>
      <c r="L18" s="5"/>
      <c r="M18" s="5"/>
      <c r="N18" s="5"/>
      <c r="O18" s="5"/>
      <c r="P18" s="16"/>
    </row>
    <row r="19" spans="1:17" ht="20">
      <c r="A19" s="29" t="s">
        <v>28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s="2" customFormat="1">
      <c r="A20" s="18" t="s">
        <v>59</v>
      </c>
      <c r="B20" s="3" t="s">
        <v>6</v>
      </c>
      <c r="C20" s="3" t="s">
        <v>5</v>
      </c>
      <c r="D20" s="3" t="s">
        <v>82</v>
      </c>
      <c r="E20" s="20" t="s">
        <v>7</v>
      </c>
      <c r="F20" s="20" t="s">
        <v>8</v>
      </c>
      <c r="G20" s="20" t="s">
        <v>4</v>
      </c>
      <c r="H20" s="24" t="s">
        <v>52</v>
      </c>
      <c r="I20" s="24" t="s">
        <v>58</v>
      </c>
      <c r="J20" s="24" t="s">
        <v>75</v>
      </c>
      <c r="K20" s="6" t="s">
        <v>0</v>
      </c>
      <c r="L20" s="6" t="s">
        <v>1</v>
      </c>
      <c r="M20" s="6" t="s">
        <v>2</v>
      </c>
      <c r="N20" s="6" t="s">
        <v>50</v>
      </c>
      <c r="O20" s="6" t="s">
        <v>3</v>
      </c>
      <c r="P20" s="15" t="s">
        <v>51</v>
      </c>
    </row>
    <row r="21" spans="1:17">
      <c r="A21" s="18">
        <v>1073883</v>
      </c>
      <c r="B21" s="3">
        <v>1</v>
      </c>
      <c r="C21" s="7">
        <v>15</v>
      </c>
      <c r="D21" s="27">
        <v>2018070356</v>
      </c>
      <c r="E21" s="21" t="s">
        <v>13</v>
      </c>
      <c r="F21" s="21" t="s">
        <v>61</v>
      </c>
      <c r="G21" s="21" t="s">
        <v>54</v>
      </c>
      <c r="H21" s="25" t="str">
        <f>E21&amp;" "&amp;F21</f>
        <v>Anna Yuan</v>
      </c>
      <c r="I21" s="25"/>
      <c r="J21" s="25"/>
      <c r="K21" s="5">
        <v>24.38</v>
      </c>
      <c r="L21" s="5">
        <v>23.77</v>
      </c>
      <c r="M21" s="5">
        <v>24.09</v>
      </c>
      <c r="N21" s="5">
        <v>24.1</v>
      </c>
      <c r="O21" s="5">
        <f>SUM(K21:N21)</f>
        <v>96.34</v>
      </c>
      <c r="P21" s="16">
        <v>10</v>
      </c>
    </row>
    <row r="22" spans="1:17">
      <c r="A22" s="18">
        <v>1326064</v>
      </c>
      <c r="B22" s="3">
        <v>2</v>
      </c>
      <c r="C22" s="7">
        <v>16</v>
      </c>
      <c r="D22" s="27">
        <v>2017061788</v>
      </c>
      <c r="E22" s="21" t="s">
        <v>13</v>
      </c>
      <c r="F22" s="21" t="s">
        <v>12</v>
      </c>
      <c r="G22" s="21" t="s">
        <v>54</v>
      </c>
      <c r="H22" s="25" t="str">
        <f>E22&amp;" "&amp;F22</f>
        <v>Anna O'Reilly</v>
      </c>
      <c r="I22" s="25" t="s">
        <v>96</v>
      </c>
      <c r="J22" s="25" t="s">
        <v>96</v>
      </c>
      <c r="K22" s="5">
        <v>26.34</v>
      </c>
      <c r="L22" s="5">
        <v>26.52</v>
      </c>
      <c r="M22" s="5">
        <v>26.6</v>
      </c>
      <c r="N22" s="5">
        <v>25.85</v>
      </c>
      <c r="O22" s="5">
        <f>SUM(K22:N22)</f>
        <v>105.31</v>
      </c>
      <c r="P22" s="16">
        <v>9</v>
      </c>
    </row>
    <row r="23" spans="1:17">
      <c r="A23" s="18">
        <v>1086837</v>
      </c>
      <c r="B23" s="3">
        <v>3</v>
      </c>
      <c r="C23" s="7">
        <v>17</v>
      </c>
      <c r="D23" s="27"/>
      <c r="E23" s="21" t="s">
        <v>20</v>
      </c>
      <c r="F23" s="21" t="s">
        <v>23</v>
      </c>
      <c r="G23" s="21" t="s">
        <v>54</v>
      </c>
      <c r="H23" s="25" t="str">
        <f>E23&amp;" "&amp;F23</f>
        <v>Hannah Nelson</v>
      </c>
      <c r="I23" s="25"/>
      <c r="J23" s="25"/>
      <c r="K23" s="5">
        <v>28.8</v>
      </c>
      <c r="L23" s="5">
        <v>27.57</v>
      </c>
      <c r="M23" s="5">
        <v>28.19</v>
      </c>
      <c r="N23" s="5">
        <v>27.58</v>
      </c>
      <c r="O23" s="5">
        <f>SUM(K23:N23)</f>
        <v>112.14</v>
      </c>
      <c r="P23" s="16">
        <v>8</v>
      </c>
    </row>
    <row r="24" spans="1:17">
      <c r="A24" s="18">
        <v>790164</v>
      </c>
      <c r="B24" s="3">
        <v>4</v>
      </c>
      <c r="C24" s="7">
        <v>19</v>
      </c>
      <c r="D24" s="27"/>
      <c r="E24" s="21" t="s">
        <v>85</v>
      </c>
      <c r="F24" s="21" t="s">
        <v>86</v>
      </c>
      <c r="G24" s="21" t="s">
        <v>54</v>
      </c>
      <c r="H24" s="25" t="str">
        <f>E24&amp;" "&amp;F24</f>
        <v>Lien Gu</v>
      </c>
      <c r="I24" s="25"/>
      <c r="J24" s="25"/>
      <c r="K24" s="5">
        <v>35.1</v>
      </c>
      <c r="L24" s="5">
        <v>35.86</v>
      </c>
      <c r="M24" s="5">
        <v>35.270000000000003</v>
      </c>
      <c r="N24" s="5">
        <v>36.03</v>
      </c>
      <c r="O24" s="5">
        <f>SUM(K24:N24)</f>
        <v>142.26000000000002</v>
      </c>
      <c r="P24" s="16">
        <v>6</v>
      </c>
    </row>
    <row r="25" spans="1:17">
      <c r="A25" s="18">
        <v>622913</v>
      </c>
      <c r="B25" s="9">
        <v>5</v>
      </c>
      <c r="C25" s="7">
        <v>18</v>
      </c>
      <c r="D25" s="27"/>
      <c r="E25" s="21" t="s">
        <v>83</v>
      </c>
      <c r="F25" s="21" t="s">
        <v>84</v>
      </c>
      <c r="G25" s="21" t="s">
        <v>54</v>
      </c>
      <c r="H25" s="25" t="str">
        <f>E25&amp;" "&amp;F25</f>
        <v>Ashley Gan</v>
      </c>
      <c r="I25" s="25"/>
      <c r="J25" s="25"/>
      <c r="K25" s="28">
        <v>36.99</v>
      </c>
      <c r="L25" s="5">
        <v>36.76</v>
      </c>
      <c r="M25" s="5">
        <v>34.979999999999997</v>
      </c>
      <c r="N25" s="5">
        <v>33.85</v>
      </c>
      <c r="O25" s="5">
        <f>SUM(K25:N25)</f>
        <v>142.57999999999998</v>
      </c>
      <c r="P25" s="16">
        <v>5</v>
      </c>
    </row>
    <row r="26" spans="1:17" ht="5" customHeight="1">
      <c r="A26" s="18"/>
      <c r="B26" s="3"/>
      <c r="C26" s="7"/>
      <c r="D26" s="27"/>
      <c r="E26" s="21"/>
      <c r="F26" s="21"/>
      <c r="G26" s="21"/>
      <c r="H26" s="25"/>
      <c r="I26" s="25"/>
      <c r="J26" s="25"/>
      <c r="K26" s="5"/>
      <c r="L26" s="5"/>
      <c r="M26" s="5"/>
      <c r="N26" s="5"/>
      <c r="O26" s="5"/>
      <c r="P26" s="16"/>
    </row>
    <row r="27" spans="1:17" ht="20">
      <c r="A27" s="29" t="s">
        <v>29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17"/>
    </row>
    <row r="28" spans="1:17" s="2" customFormat="1">
      <c r="A28" s="18" t="s">
        <v>59</v>
      </c>
      <c r="B28" s="3" t="s">
        <v>6</v>
      </c>
      <c r="C28" s="3" t="s">
        <v>5</v>
      </c>
      <c r="D28" s="3" t="s">
        <v>82</v>
      </c>
      <c r="E28" s="20" t="s">
        <v>7</v>
      </c>
      <c r="F28" s="20" t="s">
        <v>8</v>
      </c>
      <c r="G28" s="20" t="s">
        <v>4</v>
      </c>
      <c r="H28" s="24" t="s">
        <v>52</v>
      </c>
      <c r="I28" s="24" t="s">
        <v>58</v>
      </c>
      <c r="J28" s="24" t="s">
        <v>75</v>
      </c>
      <c r="K28" s="6" t="s">
        <v>0</v>
      </c>
      <c r="L28" s="6" t="s">
        <v>1</v>
      </c>
      <c r="M28" s="6" t="s">
        <v>2</v>
      </c>
      <c r="N28" s="6" t="s">
        <v>50</v>
      </c>
      <c r="O28" s="6" t="s">
        <v>3</v>
      </c>
      <c r="P28" s="15" t="s">
        <v>51</v>
      </c>
    </row>
    <row r="29" spans="1:17">
      <c r="A29" s="18">
        <v>1249531</v>
      </c>
      <c r="B29" s="3">
        <v>1</v>
      </c>
      <c r="C29" s="8">
        <v>14</v>
      </c>
      <c r="D29" s="27"/>
      <c r="E29" s="21" t="s">
        <v>16</v>
      </c>
      <c r="F29" s="21" t="s">
        <v>45</v>
      </c>
      <c r="G29" s="21" t="s">
        <v>55</v>
      </c>
      <c r="H29" s="25" t="str">
        <f>E29&amp;" "&amp;F29</f>
        <v>Jack Craddock</v>
      </c>
      <c r="I29" s="25" t="s">
        <v>96</v>
      </c>
      <c r="J29" s="25" t="s">
        <v>96</v>
      </c>
      <c r="K29" s="5">
        <v>24.05</v>
      </c>
      <c r="L29" s="10">
        <v>24.33</v>
      </c>
      <c r="M29" s="10">
        <v>24.91</v>
      </c>
      <c r="N29" s="10">
        <v>25.28</v>
      </c>
      <c r="O29" s="10">
        <f>SUM(K29:N29)</f>
        <v>98.57</v>
      </c>
      <c r="P29" s="16">
        <v>10</v>
      </c>
    </row>
    <row r="30" spans="1:17">
      <c r="A30" s="18">
        <v>818871</v>
      </c>
      <c r="B30" s="3">
        <v>2</v>
      </c>
      <c r="C30" s="8">
        <v>21</v>
      </c>
      <c r="D30" s="27">
        <v>2018060261</v>
      </c>
      <c r="E30" s="21" t="s">
        <v>60</v>
      </c>
      <c r="F30" s="21" t="s">
        <v>26</v>
      </c>
      <c r="G30" s="21" t="s">
        <v>54</v>
      </c>
      <c r="H30" s="25" t="str">
        <f>E30&amp;" "&amp;F30</f>
        <v>Kingsley Chen</v>
      </c>
      <c r="I30" s="25" t="s">
        <v>96</v>
      </c>
      <c r="J30" s="25" t="s">
        <v>96</v>
      </c>
      <c r="K30" s="5">
        <v>25.12</v>
      </c>
      <c r="L30" s="5">
        <v>25.2</v>
      </c>
      <c r="M30" s="5">
        <v>24.11</v>
      </c>
      <c r="N30" s="5">
        <v>24.71</v>
      </c>
      <c r="O30" s="5">
        <f>SUM(K30:N30)</f>
        <v>99.140000000000015</v>
      </c>
      <c r="P30" s="16">
        <v>9</v>
      </c>
    </row>
    <row r="31" spans="1:17">
      <c r="A31" s="18">
        <v>818868</v>
      </c>
      <c r="B31" s="3">
        <v>3</v>
      </c>
      <c r="C31" s="8">
        <v>23</v>
      </c>
      <c r="D31" s="27"/>
      <c r="E31" s="21" t="s">
        <v>90</v>
      </c>
      <c r="F31" s="21" t="s">
        <v>71</v>
      </c>
      <c r="G31" s="21" t="s">
        <v>54</v>
      </c>
      <c r="H31" s="25" t="str">
        <f>E31&amp;" "&amp;F31</f>
        <v>Aiden Hao</v>
      </c>
      <c r="I31" s="25"/>
      <c r="J31" s="25"/>
      <c r="K31" s="5">
        <v>27.06</v>
      </c>
      <c r="L31" s="5">
        <v>27.41</v>
      </c>
      <c r="M31" s="5">
        <v>27.76</v>
      </c>
      <c r="N31" s="5">
        <v>28.67</v>
      </c>
      <c r="O31" s="5">
        <f>SUM(K31:N31)</f>
        <v>110.9</v>
      </c>
      <c r="P31" s="16">
        <v>8</v>
      </c>
    </row>
    <row r="32" spans="1:17" s="11" customFormat="1">
      <c r="A32" s="18">
        <v>952896</v>
      </c>
      <c r="B32" s="9" t="s">
        <v>22</v>
      </c>
      <c r="C32" s="8">
        <v>22</v>
      </c>
      <c r="D32" s="27">
        <v>2018060248</v>
      </c>
      <c r="E32" s="21" t="s">
        <v>88</v>
      </c>
      <c r="F32" s="21" t="s">
        <v>89</v>
      </c>
      <c r="G32" s="21" t="s">
        <v>54</v>
      </c>
      <c r="H32" s="25" t="str">
        <f>E32&amp;" "&amp;F32</f>
        <v>Tiger Niu</v>
      </c>
      <c r="I32" s="25" t="s">
        <v>96</v>
      </c>
      <c r="J32" s="25" t="s">
        <v>96</v>
      </c>
      <c r="K32" s="5">
        <v>24.48</v>
      </c>
      <c r="L32" s="5" t="s">
        <v>21</v>
      </c>
      <c r="M32" s="5">
        <v>24.16</v>
      </c>
      <c r="N32" s="5">
        <v>23.66</v>
      </c>
      <c r="O32" s="5" t="s">
        <v>21</v>
      </c>
      <c r="P32" s="16">
        <v>5</v>
      </c>
    </row>
    <row r="33" spans="1:16" ht="5" customHeight="1">
      <c r="A33" s="18"/>
      <c r="B33" s="3"/>
      <c r="C33" s="3"/>
      <c r="D33" s="27"/>
      <c r="E33" s="21"/>
      <c r="F33" s="21"/>
      <c r="G33" s="21"/>
      <c r="H33" s="25"/>
      <c r="I33" s="25"/>
      <c r="J33" s="25"/>
      <c r="K33" s="5"/>
      <c r="L33" s="5"/>
      <c r="M33" s="5"/>
      <c r="N33" s="5"/>
      <c r="O33" s="5"/>
      <c r="P33" s="16"/>
    </row>
    <row r="34" spans="1:16" ht="20">
      <c r="A34" s="29" t="s">
        <v>30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17"/>
    </row>
    <row r="35" spans="1:16" s="2" customFormat="1">
      <c r="A35" s="18" t="s">
        <v>59</v>
      </c>
      <c r="B35" s="3" t="s">
        <v>6</v>
      </c>
      <c r="C35" s="3" t="s">
        <v>5</v>
      </c>
      <c r="D35" s="3" t="s">
        <v>82</v>
      </c>
      <c r="E35" s="20" t="s">
        <v>7</v>
      </c>
      <c r="F35" s="20" t="s">
        <v>8</v>
      </c>
      <c r="G35" s="20" t="s">
        <v>4</v>
      </c>
      <c r="H35" s="24" t="s">
        <v>52</v>
      </c>
      <c r="I35" s="24" t="s">
        <v>58</v>
      </c>
      <c r="J35" s="24" t="s">
        <v>75</v>
      </c>
      <c r="K35" s="6" t="s">
        <v>0</v>
      </c>
      <c r="L35" s="6" t="s">
        <v>1</v>
      </c>
      <c r="M35" s="6" t="s">
        <v>2</v>
      </c>
      <c r="N35" s="6" t="s">
        <v>50</v>
      </c>
      <c r="O35" s="6" t="s">
        <v>3</v>
      </c>
      <c r="P35" s="15" t="s">
        <v>51</v>
      </c>
    </row>
    <row r="36" spans="1:16">
      <c r="A36" s="18">
        <v>419807</v>
      </c>
      <c r="B36" s="3">
        <v>1</v>
      </c>
      <c r="C36" s="7">
        <v>5</v>
      </c>
      <c r="D36" s="27">
        <v>201406805</v>
      </c>
      <c r="E36" s="21" t="s">
        <v>36</v>
      </c>
      <c r="F36" s="21" t="s">
        <v>37</v>
      </c>
      <c r="G36" s="21" t="s">
        <v>55</v>
      </c>
      <c r="H36" s="25" t="str">
        <f>E36&amp;" "&amp;F36</f>
        <v>Dina Ehsankya</v>
      </c>
      <c r="I36" s="25" t="s">
        <v>96</v>
      </c>
      <c r="J36" s="25" t="s">
        <v>96</v>
      </c>
      <c r="K36" s="5">
        <v>20.98</v>
      </c>
      <c r="L36" s="5">
        <v>20.87</v>
      </c>
      <c r="M36" s="5">
        <v>20.8</v>
      </c>
      <c r="N36" s="5">
        <v>21.07</v>
      </c>
      <c r="O36" s="5">
        <f>SUM(K36:N36)</f>
        <v>83.72</v>
      </c>
      <c r="P36" s="16">
        <v>10</v>
      </c>
    </row>
    <row r="37" spans="1:16" ht="5" customHeight="1">
      <c r="A37" s="18"/>
      <c r="B37" s="3"/>
      <c r="C37" s="7"/>
      <c r="D37" s="27"/>
      <c r="E37" s="21"/>
      <c r="F37" s="21"/>
      <c r="G37" s="21"/>
      <c r="H37" s="25"/>
      <c r="I37" s="25"/>
      <c r="J37" s="25"/>
      <c r="K37" s="5"/>
      <c r="L37" s="5"/>
      <c r="M37" s="5"/>
      <c r="N37" s="5"/>
      <c r="O37" s="5"/>
      <c r="P37" s="16"/>
    </row>
    <row r="38" spans="1:16" ht="20">
      <c r="A38" s="29" t="s">
        <v>31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17"/>
    </row>
    <row r="39" spans="1:16" s="2" customFormat="1">
      <c r="A39" s="18" t="s">
        <v>59</v>
      </c>
      <c r="B39" s="3" t="s">
        <v>6</v>
      </c>
      <c r="C39" s="3" t="s">
        <v>5</v>
      </c>
      <c r="D39" s="3" t="s">
        <v>82</v>
      </c>
      <c r="E39" s="20" t="s">
        <v>7</v>
      </c>
      <c r="F39" s="20" t="s">
        <v>8</v>
      </c>
      <c r="G39" s="20" t="s">
        <v>4</v>
      </c>
      <c r="H39" s="24" t="s">
        <v>52</v>
      </c>
      <c r="I39" s="24" t="s">
        <v>58</v>
      </c>
      <c r="J39" s="24" t="s">
        <v>75</v>
      </c>
      <c r="K39" s="6" t="s">
        <v>0</v>
      </c>
      <c r="L39" s="6" t="s">
        <v>1</v>
      </c>
      <c r="M39" s="6" t="s">
        <v>2</v>
      </c>
      <c r="N39" s="6" t="s">
        <v>50</v>
      </c>
      <c r="O39" s="6" t="s">
        <v>3</v>
      </c>
      <c r="P39" s="15" t="s">
        <v>51</v>
      </c>
    </row>
    <row r="40" spans="1:16" s="11" customFormat="1">
      <c r="A40" s="18" t="s">
        <v>69</v>
      </c>
      <c r="B40" s="9">
        <v>1</v>
      </c>
      <c r="C40" s="8">
        <v>13</v>
      </c>
      <c r="D40" s="27"/>
      <c r="E40" s="21" t="s">
        <v>46</v>
      </c>
      <c r="F40" s="21" t="s">
        <v>47</v>
      </c>
      <c r="G40" s="21" t="s">
        <v>55</v>
      </c>
      <c r="H40" s="25" t="str">
        <f>E40&amp;" "&amp;F40</f>
        <v>Cooper Arkell</v>
      </c>
      <c r="I40" s="25" t="s">
        <v>96</v>
      </c>
      <c r="J40" s="25" t="s">
        <v>96</v>
      </c>
      <c r="K40" s="5">
        <v>21.06</v>
      </c>
      <c r="L40" s="10">
        <v>20.41</v>
      </c>
      <c r="M40" s="10">
        <v>21.83</v>
      </c>
      <c r="N40" s="10">
        <v>20.57</v>
      </c>
      <c r="O40" s="10">
        <f>SUM(K40:N40)</f>
        <v>83.87</v>
      </c>
      <c r="P40" s="16">
        <v>10</v>
      </c>
    </row>
    <row r="41" spans="1:16" s="11" customFormat="1">
      <c r="A41" s="18">
        <v>515336</v>
      </c>
      <c r="B41" s="3">
        <v>2</v>
      </c>
      <c r="C41" s="8">
        <v>10</v>
      </c>
      <c r="D41" s="27">
        <v>2015063050</v>
      </c>
      <c r="E41" s="21" t="s">
        <v>14</v>
      </c>
      <c r="F41" s="21" t="s">
        <v>15</v>
      </c>
      <c r="G41" s="21" t="s">
        <v>55</v>
      </c>
      <c r="H41" s="25" t="str">
        <f>E41&amp;" "&amp;F41</f>
        <v>Cameron Barrett</v>
      </c>
      <c r="I41" s="25" t="s">
        <v>96</v>
      </c>
      <c r="J41" s="25" t="s">
        <v>96</v>
      </c>
      <c r="K41" s="5">
        <v>21.8</v>
      </c>
      <c r="L41" s="10">
        <v>22.52</v>
      </c>
      <c r="M41" s="10">
        <v>23.3</v>
      </c>
      <c r="N41" s="10">
        <v>22.88</v>
      </c>
      <c r="O41" s="10">
        <f>SUM(K41:N41)</f>
        <v>90.5</v>
      </c>
      <c r="P41" s="16">
        <v>9</v>
      </c>
    </row>
    <row r="42" spans="1:16" s="11" customFormat="1">
      <c r="A42" s="18">
        <v>571764</v>
      </c>
      <c r="B42" s="3">
        <v>3</v>
      </c>
      <c r="C42" s="8">
        <v>11</v>
      </c>
      <c r="D42" s="27">
        <v>2019101457</v>
      </c>
      <c r="E42" s="21" t="s">
        <v>17</v>
      </c>
      <c r="F42" s="21" t="s">
        <v>19</v>
      </c>
      <c r="G42" s="21" t="s">
        <v>55</v>
      </c>
      <c r="H42" s="25" t="str">
        <f>E42&amp;" "&amp;F42</f>
        <v>Samuel Ji</v>
      </c>
      <c r="I42" s="25"/>
      <c r="J42" s="25"/>
      <c r="K42" s="5">
        <v>24.21</v>
      </c>
      <c r="L42" s="10">
        <v>24.42</v>
      </c>
      <c r="M42" s="10">
        <v>24.75</v>
      </c>
      <c r="N42" s="10">
        <v>24.24</v>
      </c>
      <c r="O42" s="10">
        <f>SUM(K42:N42)</f>
        <v>97.61999999999999</v>
      </c>
      <c r="P42" s="16">
        <v>8</v>
      </c>
    </row>
    <row r="43" spans="1:16" s="11" customFormat="1">
      <c r="A43" s="18">
        <v>455321</v>
      </c>
      <c r="B43" s="9" t="s">
        <v>22</v>
      </c>
      <c r="C43" s="8">
        <v>12</v>
      </c>
      <c r="D43" s="27">
        <v>2018080540</v>
      </c>
      <c r="E43" s="21" t="s">
        <v>91</v>
      </c>
      <c r="F43" s="21" t="s">
        <v>92</v>
      </c>
      <c r="G43" s="21" t="s">
        <v>55</v>
      </c>
      <c r="H43" s="25" t="str">
        <f>E43&amp;" "&amp;F43</f>
        <v xml:space="preserve">Keen  Leung </v>
      </c>
      <c r="I43" s="25" t="s">
        <v>96</v>
      </c>
      <c r="J43" s="25" t="s">
        <v>96</v>
      </c>
      <c r="K43" s="5">
        <v>24.63</v>
      </c>
      <c r="L43" s="10" t="s">
        <v>21</v>
      </c>
      <c r="M43" s="10">
        <v>25.98</v>
      </c>
      <c r="N43" s="10">
        <v>25.94</v>
      </c>
      <c r="O43" s="10" t="s">
        <v>21</v>
      </c>
      <c r="P43" s="16">
        <v>6</v>
      </c>
    </row>
    <row r="44" spans="1:16" ht="5" customHeight="1">
      <c r="A44" s="18"/>
      <c r="B44" s="3"/>
      <c r="C44" s="3"/>
      <c r="D44" s="27"/>
      <c r="E44" s="21"/>
      <c r="F44" s="21"/>
      <c r="G44" s="21"/>
      <c r="H44" s="25"/>
      <c r="I44" s="25"/>
      <c r="J44" s="25"/>
      <c r="K44" s="5"/>
      <c r="L44" s="5"/>
      <c r="M44" s="5"/>
      <c r="N44" s="5"/>
      <c r="O44" s="5"/>
      <c r="P44" s="16"/>
    </row>
    <row r="45" spans="1:16" ht="20">
      <c r="A45" s="29" t="s">
        <v>32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7"/>
    </row>
    <row r="46" spans="1:16" s="2" customFormat="1">
      <c r="A46" s="18" t="s">
        <v>59</v>
      </c>
      <c r="B46" s="3" t="s">
        <v>6</v>
      </c>
      <c r="C46" s="3" t="s">
        <v>5</v>
      </c>
      <c r="D46" s="3" t="s">
        <v>82</v>
      </c>
      <c r="E46" s="20" t="s">
        <v>7</v>
      </c>
      <c r="F46" s="20" t="s">
        <v>8</v>
      </c>
      <c r="G46" s="20" t="s">
        <v>4</v>
      </c>
      <c r="H46" s="24" t="s">
        <v>52</v>
      </c>
      <c r="I46" s="24" t="s">
        <v>58</v>
      </c>
      <c r="J46" s="24" t="s">
        <v>75</v>
      </c>
      <c r="K46" s="6" t="s">
        <v>0</v>
      </c>
      <c r="L46" s="6" t="s">
        <v>1</v>
      </c>
      <c r="M46" s="6" t="s">
        <v>2</v>
      </c>
      <c r="N46" s="6" t="s">
        <v>50</v>
      </c>
      <c r="O46" s="6" t="s">
        <v>3</v>
      </c>
      <c r="P46" s="15" t="s">
        <v>51</v>
      </c>
    </row>
    <row r="47" spans="1:16">
      <c r="A47" s="18">
        <v>1187047</v>
      </c>
      <c r="B47" s="3">
        <v>1</v>
      </c>
      <c r="C47" s="7">
        <v>45</v>
      </c>
      <c r="D47" s="27">
        <v>2015063021</v>
      </c>
      <c r="E47" s="21" t="s">
        <v>93</v>
      </c>
      <c r="F47" s="21" t="s">
        <v>94</v>
      </c>
      <c r="G47" s="21" t="s">
        <v>56</v>
      </c>
      <c r="H47" s="25" t="str">
        <f t="shared" ref="H47:H49" si="1">E47&amp;" "&amp;F47</f>
        <v>Nina Holbrook</v>
      </c>
      <c r="I47" s="25" t="s">
        <v>96</v>
      </c>
      <c r="J47" s="25" t="s">
        <v>96</v>
      </c>
      <c r="K47" s="5">
        <v>22.04</v>
      </c>
      <c r="L47" s="5">
        <v>21.51</v>
      </c>
      <c r="M47" s="5">
        <v>20.89</v>
      </c>
      <c r="N47" s="5">
        <v>21.14</v>
      </c>
      <c r="O47" s="5">
        <f>SUM(K47:N47)</f>
        <v>85.58</v>
      </c>
      <c r="P47" s="16">
        <v>10</v>
      </c>
    </row>
    <row r="48" spans="1:16">
      <c r="A48" s="18">
        <v>867079</v>
      </c>
      <c r="B48" s="3">
        <v>2</v>
      </c>
      <c r="C48" s="7">
        <v>46</v>
      </c>
      <c r="D48" s="27"/>
      <c r="E48" s="21" t="s">
        <v>40</v>
      </c>
      <c r="F48" s="21" t="s">
        <v>41</v>
      </c>
      <c r="G48" s="21" t="s">
        <v>56</v>
      </c>
      <c r="H48" s="25" t="str">
        <f t="shared" si="1"/>
        <v>Maisy Bonham</v>
      </c>
      <c r="I48" s="25" t="s">
        <v>96</v>
      </c>
      <c r="J48" s="25" t="s">
        <v>96</v>
      </c>
      <c r="K48" s="5">
        <v>22.81</v>
      </c>
      <c r="L48" s="5">
        <v>22.9</v>
      </c>
      <c r="M48" s="5">
        <v>22.87</v>
      </c>
      <c r="N48" s="5">
        <v>22.89</v>
      </c>
      <c r="O48" s="5">
        <f t="shared" ref="O48:O49" si="2">SUM(K48:N48)</f>
        <v>91.47</v>
      </c>
      <c r="P48" s="16"/>
    </row>
    <row r="49" spans="1:16">
      <c r="A49" s="18">
        <v>1323132</v>
      </c>
      <c r="B49" s="3">
        <v>3</v>
      </c>
      <c r="C49" s="7">
        <v>47</v>
      </c>
      <c r="D49" s="27"/>
      <c r="E49" s="21" t="s">
        <v>11</v>
      </c>
      <c r="F49" s="21" t="s">
        <v>95</v>
      </c>
      <c r="G49" s="21" t="s">
        <v>56</v>
      </c>
      <c r="H49" s="25" t="str">
        <f t="shared" si="1"/>
        <v>Ava McCort</v>
      </c>
      <c r="I49" s="25" t="s">
        <v>96</v>
      </c>
      <c r="J49" s="25" t="s">
        <v>96</v>
      </c>
      <c r="K49" s="5">
        <v>27.1</v>
      </c>
      <c r="L49" s="5">
        <v>25.31</v>
      </c>
      <c r="M49" s="5">
        <v>24.77</v>
      </c>
      <c r="N49" s="5">
        <v>25.15</v>
      </c>
      <c r="O49" s="5">
        <f t="shared" si="2"/>
        <v>102.32999999999998</v>
      </c>
      <c r="P49" s="16"/>
    </row>
    <row r="50" spans="1:16" ht="5" customHeight="1">
      <c r="A50" s="18"/>
      <c r="B50" s="3"/>
      <c r="C50" s="3"/>
      <c r="D50" s="27"/>
      <c r="E50" s="21"/>
      <c r="F50" s="21"/>
      <c r="G50" s="21"/>
      <c r="H50" s="25"/>
      <c r="I50" s="25"/>
      <c r="J50" s="25"/>
      <c r="K50" s="5"/>
      <c r="L50" s="5"/>
      <c r="M50" s="5"/>
      <c r="N50" s="5"/>
      <c r="O50" s="5"/>
      <c r="P50" s="16"/>
    </row>
    <row r="51" spans="1:16" ht="20">
      <c r="A51" s="29" t="s">
        <v>33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7"/>
    </row>
    <row r="52" spans="1:16" s="2" customFormat="1">
      <c r="A52" s="18" t="s">
        <v>59</v>
      </c>
      <c r="B52" s="3" t="s">
        <v>6</v>
      </c>
      <c r="C52" s="3" t="s">
        <v>5</v>
      </c>
      <c r="D52" s="3" t="s">
        <v>82</v>
      </c>
      <c r="E52" s="20" t="s">
        <v>7</v>
      </c>
      <c r="F52" s="20" t="s">
        <v>8</v>
      </c>
      <c r="G52" s="20" t="s">
        <v>4</v>
      </c>
      <c r="H52" s="24" t="s">
        <v>52</v>
      </c>
      <c r="I52" s="24" t="s">
        <v>58</v>
      </c>
      <c r="J52" s="24" t="s">
        <v>75</v>
      </c>
      <c r="K52" s="6" t="s">
        <v>0</v>
      </c>
      <c r="L52" s="6" t="s">
        <v>1</v>
      </c>
      <c r="M52" s="6" t="s">
        <v>2</v>
      </c>
      <c r="N52" s="6" t="s">
        <v>50</v>
      </c>
      <c r="O52" s="6" t="s">
        <v>3</v>
      </c>
      <c r="P52" s="15" t="s">
        <v>51</v>
      </c>
    </row>
    <row r="53" spans="1:16">
      <c r="A53" s="18">
        <v>1186344</v>
      </c>
      <c r="B53" s="3">
        <v>1</v>
      </c>
      <c r="C53" s="8">
        <v>50</v>
      </c>
      <c r="D53" s="27">
        <v>2016071183</v>
      </c>
      <c r="E53" s="21" t="s">
        <v>97</v>
      </c>
      <c r="F53" s="21" t="s">
        <v>98</v>
      </c>
      <c r="G53" s="21" t="s">
        <v>56</v>
      </c>
      <c r="H53" s="25" t="str">
        <f t="shared" ref="H53:H55" si="3">E53&amp;" "&amp;F53</f>
        <v>Sebastian  Lyne</v>
      </c>
      <c r="I53" s="25" t="s">
        <v>101</v>
      </c>
      <c r="J53" s="25" t="s">
        <v>102</v>
      </c>
      <c r="K53" s="5">
        <v>19.84</v>
      </c>
      <c r="L53" s="5">
        <v>19.98</v>
      </c>
      <c r="M53" s="5">
        <v>19.8</v>
      </c>
      <c r="N53" s="5">
        <v>19.73</v>
      </c>
      <c r="O53" s="5">
        <f>SUM(K53:N53)</f>
        <v>79.350000000000009</v>
      </c>
      <c r="P53" s="16">
        <v>9</v>
      </c>
    </row>
    <row r="54" spans="1:16">
      <c r="A54" s="18">
        <v>419629</v>
      </c>
      <c r="B54" s="3">
        <v>2</v>
      </c>
      <c r="C54" s="8">
        <v>52</v>
      </c>
      <c r="D54" s="27">
        <v>2017033958</v>
      </c>
      <c r="E54" s="21" t="s">
        <v>99</v>
      </c>
      <c r="F54" s="21" t="s">
        <v>100</v>
      </c>
      <c r="G54" s="21" t="s">
        <v>56</v>
      </c>
      <c r="H54" s="25" t="str">
        <f t="shared" si="3"/>
        <v>Fergus Matthews</v>
      </c>
      <c r="I54" s="25" t="s">
        <v>96</v>
      </c>
      <c r="J54" s="25" t="s">
        <v>96</v>
      </c>
      <c r="K54" s="5">
        <v>21.29</v>
      </c>
      <c r="L54" s="5">
        <v>20.81</v>
      </c>
      <c r="M54" s="5">
        <v>20.34</v>
      </c>
      <c r="N54" s="5">
        <v>20.78</v>
      </c>
      <c r="O54" s="5">
        <f t="shared" ref="O54" si="4">SUM(K54:N54)</f>
        <v>83.22</v>
      </c>
      <c r="P54" s="16"/>
    </row>
    <row r="55" spans="1:16">
      <c r="A55" s="18">
        <v>1052431</v>
      </c>
      <c r="B55" s="9" t="s">
        <v>22</v>
      </c>
      <c r="C55" s="8">
        <v>53</v>
      </c>
      <c r="D55" s="27"/>
      <c r="E55" s="21" t="s">
        <v>16</v>
      </c>
      <c r="F55" s="21" t="s">
        <v>67</v>
      </c>
      <c r="G55" s="21" t="s">
        <v>56</v>
      </c>
      <c r="H55" s="25" t="str">
        <f t="shared" si="3"/>
        <v>Jack Woodhead</v>
      </c>
      <c r="I55" s="25" t="s">
        <v>96</v>
      </c>
      <c r="J55" s="25" t="s">
        <v>96</v>
      </c>
      <c r="K55" s="5" t="s">
        <v>21</v>
      </c>
      <c r="L55" s="5">
        <v>20.83</v>
      </c>
      <c r="M55" s="5">
        <v>20.86</v>
      </c>
      <c r="N55" s="5">
        <v>22.08</v>
      </c>
      <c r="O55" s="5" t="s">
        <v>21</v>
      </c>
      <c r="P55" s="16"/>
    </row>
    <row r="56" spans="1:16" ht="5" customHeight="1">
      <c r="A56" s="18"/>
      <c r="B56" s="3"/>
      <c r="C56" s="3"/>
      <c r="D56" s="27"/>
      <c r="E56" s="21"/>
      <c r="F56" s="21"/>
      <c r="G56" s="21"/>
      <c r="H56" s="25"/>
      <c r="I56" s="25"/>
      <c r="J56" s="25"/>
      <c r="K56" s="5"/>
      <c r="L56" s="5"/>
      <c r="M56" s="5"/>
      <c r="N56" s="5"/>
      <c r="O56" s="5"/>
      <c r="P56" s="16"/>
    </row>
    <row r="57" spans="1:16" ht="20">
      <c r="A57" s="29" t="s">
        <v>42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17"/>
    </row>
    <row r="58" spans="1:16" s="2" customFormat="1">
      <c r="A58" s="18" t="s">
        <v>59</v>
      </c>
      <c r="B58" s="3" t="s">
        <v>6</v>
      </c>
      <c r="C58" s="3" t="s">
        <v>5</v>
      </c>
      <c r="D58" s="3" t="s">
        <v>82</v>
      </c>
      <c r="E58" s="20" t="s">
        <v>7</v>
      </c>
      <c r="F58" s="20" t="s">
        <v>8</v>
      </c>
      <c r="G58" s="20" t="s">
        <v>4</v>
      </c>
      <c r="H58" s="24" t="s">
        <v>52</v>
      </c>
      <c r="I58" s="24" t="s">
        <v>58</v>
      </c>
      <c r="J58" s="24" t="s">
        <v>75</v>
      </c>
      <c r="K58" s="6" t="s">
        <v>0</v>
      </c>
      <c r="L58" s="6" t="s">
        <v>1</v>
      </c>
      <c r="M58" s="6" t="s">
        <v>2</v>
      </c>
      <c r="N58" s="6" t="s">
        <v>50</v>
      </c>
      <c r="O58" s="6" t="s">
        <v>3</v>
      </c>
      <c r="P58" s="15" t="s">
        <v>51</v>
      </c>
    </row>
    <row r="59" spans="1:16">
      <c r="A59" s="18">
        <v>304485</v>
      </c>
      <c r="B59" s="3">
        <v>1</v>
      </c>
      <c r="C59" s="7">
        <v>59</v>
      </c>
      <c r="D59" s="27">
        <v>201307952</v>
      </c>
      <c r="E59" s="21" t="s">
        <v>110</v>
      </c>
      <c r="F59" s="21" t="s">
        <v>111</v>
      </c>
      <c r="G59" s="21" t="s">
        <v>57</v>
      </c>
      <c r="H59" s="25" t="str">
        <f t="shared" ref="H59:H64" si="5">E59&amp;" "&amp;F59</f>
        <v>Michol Hinton</v>
      </c>
      <c r="I59" s="25" t="s">
        <v>101</v>
      </c>
      <c r="J59" s="25" t="s">
        <v>102</v>
      </c>
      <c r="K59" s="5">
        <v>18.68</v>
      </c>
      <c r="L59" s="5">
        <v>19.07</v>
      </c>
      <c r="M59" s="5">
        <v>19.48</v>
      </c>
      <c r="N59" s="5">
        <v>18.98</v>
      </c>
      <c r="O59" s="5">
        <f>SUM(K59:N59)</f>
        <v>76.210000000000008</v>
      </c>
      <c r="P59" s="16">
        <v>10</v>
      </c>
    </row>
    <row r="60" spans="1:16">
      <c r="A60" s="18">
        <v>1326140</v>
      </c>
      <c r="B60" s="3">
        <v>2</v>
      </c>
      <c r="C60" s="7">
        <v>57</v>
      </c>
      <c r="D60" s="27">
        <v>2014071929</v>
      </c>
      <c r="E60" s="21" t="s">
        <v>107</v>
      </c>
      <c r="F60" s="21" t="s">
        <v>106</v>
      </c>
      <c r="G60" s="21"/>
      <c r="H60" s="25" t="str">
        <f t="shared" si="5"/>
        <v>Alys Scott</v>
      </c>
      <c r="I60" s="25" t="s">
        <v>113</v>
      </c>
      <c r="J60" s="25" t="s">
        <v>114</v>
      </c>
      <c r="K60" s="5">
        <v>19.59</v>
      </c>
      <c r="L60" s="5">
        <v>19.5</v>
      </c>
      <c r="M60" s="5">
        <v>19.670000000000002</v>
      </c>
      <c r="N60" s="5">
        <v>19.920000000000002</v>
      </c>
      <c r="O60" s="5">
        <f>SUM(K60:N60)</f>
        <v>78.680000000000007</v>
      </c>
      <c r="P60" s="16">
        <v>9</v>
      </c>
    </row>
    <row r="61" spans="1:16">
      <c r="A61" s="18"/>
      <c r="B61" s="3">
        <v>3</v>
      </c>
      <c r="C61" s="7">
        <v>58</v>
      </c>
      <c r="D61" s="27">
        <v>2014092509</v>
      </c>
      <c r="E61" s="21" t="s">
        <v>108</v>
      </c>
      <c r="F61" s="21" t="s">
        <v>109</v>
      </c>
      <c r="G61" s="21"/>
      <c r="H61" s="25" t="str">
        <f t="shared" si="5"/>
        <v>Sophia Reade</v>
      </c>
      <c r="I61" s="25" t="s">
        <v>115</v>
      </c>
      <c r="J61" s="25" t="s">
        <v>116</v>
      </c>
      <c r="K61" s="5">
        <v>20.32</v>
      </c>
      <c r="L61" s="5">
        <v>20.18</v>
      </c>
      <c r="M61" s="5">
        <v>20</v>
      </c>
      <c r="N61" s="5">
        <v>20.190000000000001</v>
      </c>
      <c r="O61" s="5">
        <f>SUM(K61:N61)</f>
        <v>80.69</v>
      </c>
      <c r="P61" s="16"/>
    </row>
    <row r="62" spans="1:16">
      <c r="A62" s="18"/>
      <c r="B62" s="3">
        <v>4</v>
      </c>
      <c r="C62" s="7">
        <v>55</v>
      </c>
      <c r="D62" s="27">
        <v>2016062285</v>
      </c>
      <c r="E62" s="21" t="s">
        <v>103</v>
      </c>
      <c r="F62" s="21" t="s">
        <v>104</v>
      </c>
      <c r="G62" s="21" t="s">
        <v>57</v>
      </c>
      <c r="H62" s="25" t="str">
        <f t="shared" si="5"/>
        <v>Jorja von-Pein</v>
      </c>
      <c r="I62" s="25" t="s">
        <v>112</v>
      </c>
      <c r="J62" s="25" t="s">
        <v>112</v>
      </c>
      <c r="K62" s="5">
        <v>28.71</v>
      </c>
      <c r="L62" s="5">
        <v>20.32</v>
      </c>
      <c r="M62" s="5">
        <v>20.47</v>
      </c>
      <c r="N62" s="5">
        <v>20.27</v>
      </c>
      <c r="O62" s="5">
        <f>SUM(K62:N62)</f>
        <v>89.77</v>
      </c>
      <c r="P62" s="16"/>
    </row>
    <row r="63" spans="1:16">
      <c r="A63" s="18">
        <v>560046</v>
      </c>
      <c r="B63" s="9">
        <v>5</v>
      </c>
      <c r="C63" s="7">
        <v>56</v>
      </c>
      <c r="D63" s="27">
        <v>2017071925</v>
      </c>
      <c r="E63" s="21" t="s">
        <v>105</v>
      </c>
      <c r="F63" s="21" t="s">
        <v>106</v>
      </c>
      <c r="G63" s="21" t="s">
        <v>57</v>
      </c>
      <c r="H63" s="25" t="str">
        <f t="shared" si="5"/>
        <v>Joelie Scott</v>
      </c>
      <c r="I63" s="25" t="s">
        <v>112</v>
      </c>
      <c r="J63" s="25" t="s">
        <v>112</v>
      </c>
      <c r="K63" s="5">
        <v>26.76</v>
      </c>
      <c r="L63" s="5">
        <v>25.54</v>
      </c>
      <c r="M63" s="5">
        <v>24.88</v>
      </c>
      <c r="N63" s="5">
        <v>24.92</v>
      </c>
      <c r="O63" s="5">
        <f>SUM(K63:N63)</f>
        <v>102.1</v>
      </c>
      <c r="P63" s="16"/>
    </row>
    <row r="64" spans="1:16">
      <c r="A64" s="18">
        <v>517098</v>
      </c>
      <c r="B64" s="9" t="s">
        <v>22</v>
      </c>
      <c r="C64" s="7">
        <v>60</v>
      </c>
      <c r="D64" s="27"/>
      <c r="E64" s="21" t="s">
        <v>38</v>
      </c>
      <c r="F64" s="21" t="s">
        <v>41</v>
      </c>
      <c r="G64" s="21" t="s">
        <v>57</v>
      </c>
      <c r="H64" s="25" t="str">
        <f t="shared" si="5"/>
        <v>Lily Bonham</v>
      </c>
      <c r="I64" s="25" t="s">
        <v>96</v>
      </c>
      <c r="J64" s="25" t="s">
        <v>96</v>
      </c>
      <c r="K64" s="5" t="s">
        <v>21</v>
      </c>
      <c r="L64" s="5">
        <v>22.49</v>
      </c>
      <c r="M64" s="5">
        <v>22.15</v>
      </c>
      <c r="N64" s="5">
        <v>21.97</v>
      </c>
      <c r="O64" s="5" t="s">
        <v>21</v>
      </c>
      <c r="P64" s="16"/>
    </row>
    <row r="65" spans="1:16" ht="5" customHeight="1">
      <c r="A65" s="18"/>
      <c r="B65" s="3"/>
      <c r="C65" s="3"/>
      <c r="D65" s="27"/>
      <c r="E65" s="21"/>
      <c r="F65" s="21"/>
      <c r="G65" s="21"/>
      <c r="H65" s="25"/>
      <c r="I65" s="25"/>
      <c r="J65" s="25"/>
      <c r="K65" s="5"/>
      <c r="L65" s="5"/>
      <c r="M65" s="5"/>
      <c r="N65" s="5"/>
      <c r="O65" s="5"/>
      <c r="P65" s="16"/>
    </row>
    <row r="66" spans="1:16" ht="20">
      <c r="A66" s="29" t="s">
        <v>43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7"/>
    </row>
    <row r="67" spans="1:16" s="2" customFormat="1">
      <c r="A67" s="18" t="s">
        <v>59</v>
      </c>
      <c r="B67" s="3" t="s">
        <v>6</v>
      </c>
      <c r="C67" s="3" t="s">
        <v>5</v>
      </c>
      <c r="D67" s="3" t="s">
        <v>82</v>
      </c>
      <c r="E67" s="20" t="s">
        <v>7</v>
      </c>
      <c r="F67" s="20" t="s">
        <v>8</v>
      </c>
      <c r="G67" s="20" t="s">
        <v>4</v>
      </c>
      <c r="H67" s="24" t="s">
        <v>52</v>
      </c>
      <c r="I67" s="24" t="s">
        <v>58</v>
      </c>
      <c r="J67" s="24" t="s">
        <v>75</v>
      </c>
      <c r="K67" s="6" t="s">
        <v>0</v>
      </c>
      <c r="L67" s="6" t="s">
        <v>1</v>
      </c>
      <c r="M67" s="6" t="s">
        <v>2</v>
      </c>
      <c r="N67" s="6" t="s">
        <v>50</v>
      </c>
      <c r="O67" s="6" t="s">
        <v>3</v>
      </c>
      <c r="P67" s="15" t="s">
        <v>51</v>
      </c>
    </row>
    <row r="68" spans="1:16">
      <c r="A68" s="18"/>
      <c r="B68" s="3">
        <v>1</v>
      </c>
      <c r="C68" s="8">
        <v>68</v>
      </c>
      <c r="D68" s="27"/>
      <c r="E68" s="21" t="s">
        <v>122</v>
      </c>
      <c r="F68" s="21" t="s">
        <v>123</v>
      </c>
      <c r="G68" s="21" t="s">
        <v>57</v>
      </c>
      <c r="H68" s="25" t="str">
        <f t="shared" ref="H68:H74" si="6">E68&amp;" "&amp;F68</f>
        <v>Lucas Quiroz Frankland</v>
      </c>
      <c r="I68" s="25" t="s">
        <v>112</v>
      </c>
      <c r="J68" s="25" t="s">
        <v>112</v>
      </c>
      <c r="K68" s="5">
        <v>19.47</v>
      </c>
      <c r="L68" s="5">
        <v>19.87</v>
      </c>
      <c r="M68" s="5">
        <v>19.57</v>
      </c>
      <c r="N68" s="5">
        <v>19.690000000000001</v>
      </c>
      <c r="O68" s="5">
        <f>SUM(K68:N68)</f>
        <v>78.600000000000009</v>
      </c>
      <c r="P68" s="16"/>
    </row>
    <row r="69" spans="1:16">
      <c r="A69" s="18"/>
      <c r="B69" s="3">
        <v>2</v>
      </c>
      <c r="C69" s="8">
        <v>63</v>
      </c>
      <c r="D69" s="27">
        <v>2016052215</v>
      </c>
      <c r="E69" s="21" t="s">
        <v>25</v>
      </c>
      <c r="F69" s="21" t="s">
        <v>12</v>
      </c>
      <c r="G69" s="21" t="s">
        <v>57</v>
      </c>
      <c r="H69" s="25" t="str">
        <f t="shared" si="6"/>
        <v>Flynn O'Reilly</v>
      </c>
      <c r="I69" s="25" t="s">
        <v>96</v>
      </c>
      <c r="J69" s="25" t="s">
        <v>96</v>
      </c>
      <c r="K69" s="5">
        <v>19.809999999999999</v>
      </c>
      <c r="L69" s="5">
        <v>19.95</v>
      </c>
      <c r="M69" s="5">
        <v>19.920000000000002</v>
      </c>
      <c r="N69" s="5">
        <v>19.57</v>
      </c>
      <c r="O69" s="5">
        <f>SUM(K69:N69)</f>
        <v>79.25</v>
      </c>
      <c r="P69" s="16"/>
    </row>
    <row r="70" spans="1:16">
      <c r="A70" s="18"/>
      <c r="B70" s="3">
        <v>3</v>
      </c>
      <c r="C70" s="8">
        <v>66</v>
      </c>
      <c r="D70" s="27">
        <v>2018050239</v>
      </c>
      <c r="E70" s="21" t="s">
        <v>44</v>
      </c>
      <c r="F70" s="21" t="s">
        <v>48</v>
      </c>
      <c r="G70" s="21" t="s">
        <v>57</v>
      </c>
      <c r="H70" s="25" t="str">
        <f t="shared" si="6"/>
        <v>Ethan Stilwell</v>
      </c>
      <c r="I70" s="25" t="s">
        <v>101</v>
      </c>
      <c r="J70" s="25" t="s">
        <v>102</v>
      </c>
      <c r="K70" s="5">
        <v>22.27</v>
      </c>
      <c r="L70" s="5">
        <v>22.12</v>
      </c>
      <c r="M70" s="5">
        <v>21.42</v>
      </c>
      <c r="N70" s="5">
        <v>21.81</v>
      </c>
      <c r="O70" s="5">
        <f>SUM(K70:N70)</f>
        <v>87.62</v>
      </c>
      <c r="P70" s="16"/>
    </row>
    <row r="71" spans="1:16">
      <c r="A71" s="18"/>
      <c r="B71" s="9" t="s">
        <v>22</v>
      </c>
      <c r="C71" s="8">
        <v>64</v>
      </c>
      <c r="D71" s="27">
        <v>2017080065</v>
      </c>
      <c r="E71" s="21" t="s">
        <v>118</v>
      </c>
      <c r="F71" s="21" t="s">
        <v>119</v>
      </c>
      <c r="G71" s="21" t="s">
        <v>57</v>
      </c>
      <c r="H71" s="25" t="str">
        <f t="shared" si="6"/>
        <v>Angus Gower</v>
      </c>
      <c r="I71" s="25" t="s">
        <v>112</v>
      </c>
      <c r="J71" s="25" t="s">
        <v>112</v>
      </c>
      <c r="K71" s="5" t="s">
        <v>21</v>
      </c>
      <c r="L71" s="5">
        <v>20.53</v>
      </c>
      <c r="M71" s="5">
        <v>21.02</v>
      </c>
      <c r="N71" s="5">
        <v>21.08</v>
      </c>
      <c r="O71" s="5" t="s">
        <v>21</v>
      </c>
      <c r="P71" s="16"/>
    </row>
    <row r="72" spans="1:16">
      <c r="A72" s="18"/>
      <c r="B72" s="9" t="s">
        <v>22</v>
      </c>
      <c r="C72" s="8">
        <v>62</v>
      </c>
      <c r="D72" s="27">
        <v>2015063018</v>
      </c>
      <c r="E72" s="21" t="s">
        <v>117</v>
      </c>
      <c r="F72" s="21" t="s">
        <v>94</v>
      </c>
      <c r="G72" s="21" t="s">
        <v>57</v>
      </c>
      <c r="H72" s="25" t="str">
        <f t="shared" si="6"/>
        <v>Finn Holbrook</v>
      </c>
      <c r="I72" s="25" t="s">
        <v>96</v>
      </c>
      <c r="J72" s="25" t="s">
        <v>96</v>
      </c>
      <c r="K72" s="5">
        <v>21.65</v>
      </c>
      <c r="L72" s="5">
        <v>21.32</v>
      </c>
      <c r="M72" s="5">
        <v>21.05</v>
      </c>
      <c r="N72" s="5" t="s">
        <v>73</v>
      </c>
      <c r="O72" s="5" t="s">
        <v>21</v>
      </c>
      <c r="P72" s="16"/>
    </row>
    <row r="73" spans="1:16">
      <c r="A73" s="18"/>
      <c r="B73" s="9" t="s">
        <v>22</v>
      </c>
      <c r="C73" s="8">
        <v>65</v>
      </c>
      <c r="D73" s="27">
        <v>2015062969</v>
      </c>
      <c r="E73" s="21" t="s">
        <v>120</v>
      </c>
      <c r="F73" s="21" t="s">
        <v>62</v>
      </c>
      <c r="G73" s="21" t="s">
        <v>57</v>
      </c>
      <c r="H73" s="25" t="str">
        <f t="shared" si="6"/>
        <v>Cam Moverley</v>
      </c>
      <c r="I73" s="25" t="s">
        <v>112</v>
      </c>
      <c r="J73" s="25" t="s">
        <v>112</v>
      </c>
      <c r="K73" s="5">
        <v>20.98</v>
      </c>
      <c r="L73" s="5">
        <v>21.03</v>
      </c>
      <c r="M73" s="5" t="s">
        <v>73</v>
      </c>
      <c r="N73" s="5">
        <v>22.3</v>
      </c>
      <c r="O73" s="5" t="s">
        <v>21</v>
      </c>
      <c r="P73" s="16"/>
    </row>
    <row r="74" spans="1:16">
      <c r="A74" s="18"/>
      <c r="B74" s="9" t="s">
        <v>22</v>
      </c>
      <c r="C74" s="8">
        <v>67</v>
      </c>
      <c r="D74" s="27">
        <v>2015073124</v>
      </c>
      <c r="E74" s="21" t="s">
        <v>121</v>
      </c>
      <c r="F74" s="21" t="s">
        <v>49</v>
      </c>
      <c r="G74" s="21" t="s">
        <v>57</v>
      </c>
      <c r="H74" s="25" t="str">
        <f t="shared" si="6"/>
        <v>Jack  Mitchell</v>
      </c>
      <c r="I74" s="25" t="s">
        <v>115</v>
      </c>
      <c r="J74" s="25" t="s">
        <v>116</v>
      </c>
      <c r="K74" s="5" t="s">
        <v>73</v>
      </c>
      <c r="L74" s="5" t="s">
        <v>72</v>
      </c>
      <c r="M74" s="5" t="s">
        <v>72</v>
      </c>
      <c r="N74" s="5" t="s">
        <v>72</v>
      </c>
      <c r="O74" s="5" t="s">
        <v>21</v>
      </c>
      <c r="P74" s="16">
        <v>10</v>
      </c>
    </row>
    <row r="75" spans="1:16" ht="5" customHeight="1">
      <c r="A75" s="18"/>
      <c r="B75" s="3"/>
      <c r="C75" s="3"/>
      <c r="D75" s="27"/>
      <c r="E75" s="21"/>
      <c r="F75" s="21"/>
      <c r="G75" s="21"/>
      <c r="H75" s="25"/>
      <c r="I75" s="25"/>
      <c r="J75" s="25"/>
      <c r="K75" s="5"/>
      <c r="L75" s="5"/>
      <c r="M75" s="5"/>
      <c r="N75" s="5"/>
      <c r="O75" s="5"/>
      <c r="P75" s="16"/>
    </row>
    <row r="76" spans="1:16" ht="20">
      <c r="A76" s="30" t="s">
        <v>124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17"/>
    </row>
    <row r="77" spans="1:16" s="2" customFormat="1">
      <c r="A77" s="18" t="s">
        <v>59</v>
      </c>
      <c r="B77" s="3" t="s">
        <v>6</v>
      </c>
      <c r="C77" s="3" t="s">
        <v>5</v>
      </c>
      <c r="D77" s="3" t="s">
        <v>82</v>
      </c>
      <c r="E77" s="20" t="s">
        <v>7</v>
      </c>
      <c r="F77" s="20" t="s">
        <v>8</v>
      </c>
      <c r="G77" s="20" t="s">
        <v>4</v>
      </c>
      <c r="H77" s="24" t="s">
        <v>52</v>
      </c>
      <c r="I77" s="24" t="s">
        <v>58</v>
      </c>
      <c r="J77" s="24" t="s">
        <v>75</v>
      </c>
      <c r="K77" s="6" t="s">
        <v>0</v>
      </c>
      <c r="L77" s="6" t="s">
        <v>1</v>
      </c>
      <c r="M77" s="6" t="s">
        <v>2</v>
      </c>
      <c r="N77" s="6" t="s">
        <v>50</v>
      </c>
      <c r="O77" s="6" t="s">
        <v>3</v>
      </c>
      <c r="P77" s="15" t="s">
        <v>51</v>
      </c>
    </row>
    <row r="78" spans="1:16">
      <c r="A78" s="18"/>
      <c r="B78" s="3">
        <v>1</v>
      </c>
      <c r="C78" s="7">
        <v>1</v>
      </c>
      <c r="D78" s="27">
        <v>2014072123</v>
      </c>
      <c r="E78" s="21" t="s">
        <v>125</v>
      </c>
      <c r="F78" s="21" t="s">
        <v>126</v>
      </c>
      <c r="G78" s="21"/>
      <c r="H78" s="25" t="str">
        <f>E78&amp;" "&amp;F78</f>
        <v>Megan Rollerson</v>
      </c>
      <c r="I78" s="25" t="s">
        <v>112</v>
      </c>
      <c r="J78" s="25" t="s">
        <v>112</v>
      </c>
      <c r="K78" s="5">
        <v>23.01</v>
      </c>
      <c r="L78" s="5">
        <v>22.26</v>
      </c>
      <c r="M78" s="5">
        <v>22.57</v>
      </c>
      <c r="N78" s="5">
        <v>22.16</v>
      </c>
      <c r="O78" s="5">
        <f>SUM(K78:N78)</f>
        <v>90</v>
      </c>
      <c r="P78" s="16"/>
    </row>
    <row r="79" spans="1:16">
      <c r="A79" s="18">
        <v>1319231</v>
      </c>
      <c r="B79" s="3">
        <v>2</v>
      </c>
      <c r="C79" s="7">
        <v>52</v>
      </c>
      <c r="D79" s="27"/>
      <c r="E79" s="21" t="s">
        <v>64</v>
      </c>
      <c r="F79" s="21" t="s">
        <v>23</v>
      </c>
      <c r="G79" s="21" t="s">
        <v>63</v>
      </c>
      <c r="H79" s="25" t="str">
        <f>E79&amp;" "&amp;F79</f>
        <v>Debbie Nelson</v>
      </c>
      <c r="I79" s="25"/>
      <c r="J79" s="25"/>
      <c r="K79" s="5">
        <v>29.9</v>
      </c>
      <c r="L79" s="5">
        <v>29.02</v>
      </c>
      <c r="M79" s="5">
        <v>29.04</v>
      </c>
      <c r="N79" s="5">
        <v>29.72</v>
      </c>
      <c r="O79" s="5">
        <f>SUM(K79:N79)</f>
        <v>117.68</v>
      </c>
      <c r="P79" s="16"/>
    </row>
    <row r="80" spans="1:16" ht="5" customHeight="1">
      <c r="A80" s="18"/>
      <c r="B80" s="3"/>
      <c r="C80" s="3"/>
      <c r="D80" s="27"/>
      <c r="E80" s="21"/>
      <c r="F80" s="21"/>
      <c r="G80" s="21"/>
      <c r="H80" s="25"/>
      <c r="I80" s="25"/>
      <c r="J80" s="25"/>
      <c r="K80" s="5"/>
      <c r="L80" s="5"/>
      <c r="M80" s="5"/>
      <c r="N80" s="5"/>
      <c r="O80" s="5"/>
      <c r="P80" s="16"/>
    </row>
  </sheetData>
  <sortState ref="C68:O74">
    <sortCondition ref="O68:O74"/>
  </sortState>
  <mergeCells count="12">
    <mergeCell ref="A76:O76"/>
    <mergeCell ref="A1:O1"/>
    <mergeCell ref="A3:Q3"/>
    <mergeCell ref="A13:O13"/>
    <mergeCell ref="A19:Q19"/>
    <mergeCell ref="A27:O27"/>
    <mergeCell ref="A34:O34"/>
    <mergeCell ref="A38:O38"/>
    <mergeCell ref="A45:O45"/>
    <mergeCell ref="A51:O51"/>
    <mergeCell ref="A57:O57"/>
    <mergeCell ref="A66:O66"/>
  </mergeCells>
  <conditionalFormatting sqref="K18:N18 K2:O2 K36:P37 K44:O44 K74:N74 O15:P18 O29:P33 K47:P50 L53:P55 K59:P65 P74 K21:P26 K4:P9 K12:P12 K10:L10 N10:P10 K68:M68 O68:P68 K40:P43 K32:N33 K81:P1048576 K69:P73">
    <cfRule type="cellIs" dxfId="79" priority="80" operator="equal">
      <formula>"DNS"</formula>
    </cfRule>
  </conditionalFormatting>
  <conditionalFormatting sqref="L15:N16">
    <cfRule type="cellIs" dxfId="78" priority="79" operator="equal">
      <formula>"DNS"</formula>
    </cfRule>
  </conditionalFormatting>
  <conditionalFormatting sqref="K29:N32">
    <cfRule type="cellIs" dxfId="77" priority="78" operator="equal">
      <formula>"DNS"</formula>
    </cfRule>
  </conditionalFormatting>
  <conditionalFormatting sqref="K2:O2 L16:N16 P76 L79:N79 L15:P15 K56:P57 K18:P18 K75:P75 K36:P38 O16:P17 K47:P51 L53:P55 K59:P66 K74:N74 P74 P79 K21:P27 K4:P9 K12:P13 K10:L10 N10:P10 K68:M68 O68:P68 K40:P45 K29:P34 K81:P1048576 K69:P73">
    <cfRule type="containsText" dxfId="76" priority="77" operator="containsText" text="DQ">
      <formula>NOT(ISERROR(SEARCH("DQ",K2)))</formula>
    </cfRule>
  </conditionalFormatting>
  <conditionalFormatting sqref="K3:O3 Q3">
    <cfRule type="cellIs" dxfId="75" priority="76" operator="equal">
      <formula>"DQ"</formula>
    </cfRule>
  </conditionalFormatting>
  <conditionalFormatting sqref="K19:O19 Q19">
    <cfRule type="cellIs" dxfId="74" priority="75" operator="equal">
      <formula>"DQ"</formula>
    </cfRule>
  </conditionalFormatting>
  <conditionalFormatting sqref="K56:O56">
    <cfRule type="cellIs" dxfId="73" priority="74" operator="equal">
      <formula>"DNS"</formula>
    </cfRule>
  </conditionalFormatting>
  <conditionalFormatting sqref="K75:O75">
    <cfRule type="cellIs" dxfId="72" priority="73" operator="equal">
      <formula>"DNS"</formula>
    </cfRule>
  </conditionalFormatting>
  <conditionalFormatting sqref="K80:O80">
    <cfRule type="cellIs" dxfId="71" priority="72" operator="equal">
      <formula>"DNS"</formula>
    </cfRule>
  </conditionalFormatting>
  <conditionalFormatting sqref="K80:O80">
    <cfRule type="containsText" dxfId="70" priority="71" operator="containsText" text="DQ">
      <formula>NOT(ISERROR(SEARCH("DQ",K80)))</formula>
    </cfRule>
  </conditionalFormatting>
  <conditionalFormatting sqref="P2 P44">
    <cfRule type="cellIs" dxfId="69" priority="70" operator="equal">
      <formula>"DNS"</formula>
    </cfRule>
  </conditionalFormatting>
  <conditionalFormatting sqref="P2">
    <cfRule type="containsText" dxfId="68" priority="69" operator="containsText" text="DQ">
      <formula>NOT(ISERROR(SEARCH("DQ",P2)))</formula>
    </cfRule>
  </conditionalFormatting>
  <conditionalFormatting sqref="P3">
    <cfRule type="cellIs" dxfId="67" priority="68" operator="equal">
      <formula>"DQ"</formula>
    </cfRule>
  </conditionalFormatting>
  <conditionalFormatting sqref="P19">
    <cfRule type="cellIs" dxfId="66" priority="67" operator="equal">
      <formula>"DQ"</formula>
    </cfRule>
  </conditionalFormatting>
  <conditionalFormatting sqref="P56">
    <cfRule type="cellIs" dxfId="65" priority="66" operator="equal">
      <formula>"DNS"</formula>
    </cfRule>
  </conditionalFormatting>
  <conditionalFormatting sqref="P75">
    <cfRule type="cellIs" dxfId="64" priority="65" operator="equal">
      <formula>"DNS"</formula>
    </cfRule>
  </conditionalFormatting>
  <conditionalFormatting sqref="P80">
    <cfRule type="cellIs" dxfId="63" priority="64" operator="equal">
      <formula>"DNS"</formula>
    </cfRule>
  </conditionalFormatting>
  <conditionalFormatting sqref="P80">
    <cfRule type="containsText" dxfId="62" priority="63" operator="containsText" text="DQ">
      <formula>NOT(ISERROR(SEARCH("DQ",P80)))</formula>
    </cfRule>
  </conditionalFormatting>
  <conditionalFormatting sqref="L17:N17">
    <cfRule type="cellIs" dxfId="61" priority="62" operator="equal">
      <formula>"DNS"</formula>
    </cfRule>
  </conditionalFormatting>
  <conditionalFormatting sqref="L17:N17">
    <cfRule type="containsText" dxfId="60" priority="61" operator="containsText" text="DQ">
      <formula>NOT(ISERROR(SEARCH("DQ",L17)))</formula>
    </cfRule>
  </conditionalFormatting>
  <conditionalFormatting sqref="L79:N79">
    <cfRule type="cellIs" dxfId="59" priority="60" operator="equal">
      <formula>"DNS"</formula>
    </cfRule>
  </conditionalFormatting>
  <conditionalFormatting sqref="P79">
    <cfRule type="cellIs" dxfId="58" priority="59" operator="equal">
      <formula>"DNS"</formula>
    </cfRule>
  </conditionalFormatting>
  <conditionalFormatting sqref="K15:K17">
    <cfRule type="cellIs" dxfId="57" priority="58" operator="equal">
      <formula>"DNS"</formula>
    </cfRule>
  </conditionalFormatting>
  <conditionalFormatting sqref="K15:K17">
    <cfRule type="containsText" dxfId="56" priority="57" operator="containsText" text="DQ">
      <formula>NOT(ISERROR(SEARCH("DQ",K15)))</formula>
    </cfRule>
  </conditionalFormatting>
  <conditionalFormatting sqref="K29:K32">
    <cfRule type="cellIs" dxfId="55" priority="56" operator="equal">
      <formula>"DNS"</formula>
    </cfRule>
  </conditionalFormatting>
  <conditionalFormatting sqref="K54:K55">
    <cfRule type="cellIs" dxfId="54" priority="55" operator="equal">
      <formula>"DNS"</formula>
    </cfRule>
  </conditionalFormatting>
  <conditionalFormatting sqref="K54:K55">
    <cfRule type="containsText" dxfId="53" priority="54" operator="containsText" text="DQ">
      <formula>NOT(ISERROR(SEARCH("DQ",K54)))</formula>
    </cfRule>
  </conditionalFormatting>
  <conditionalFormatting sqref="K79">
    <cfRule type="cellIs" dxfId="52" priority="53" operator="equal">
      <formula>"DNS"</formula>
    </cfRule>
  </conditionalFormatting>
  <conditionalFormatting sqref="K79">
    <cfRule type="containsText" dxfId="51" priority="52" operator="containsText" text="DQ">
      <formula>NOT(ISERROR(SEARCH("DQ",K79)))</formula>
    </cfRule>
  </conditionalFormatting>
  <conditionalFormatting sqref="K53">
    <cfRule type="cellIs" dxfId="50" priority="51" operator="equal">
      <formula>"DNS"</formula>
    </cfRule>
  </conditionalFormatting>
  <conditionalFormatting sqref="K53">
    <cfRule type="containsText" dxfId="49" priority="50" operator="containsText" text="DQ">
      <formula>NOT(ISERROR(SEARCH("DQ",K53)))</formula>
    </cfRule>
  </conditionalFormatting>
  <conditionalFormatting sqref="K75:O76 K36:O38 K15:O19 K47:O51 K53:O57 K59:O66 K74:N74 K79:N79 K21:O27 K1:O9 K12:O13 K10:L10 N10:O10 K68:M68 O68 K40:O45 K29:O34 K80:O1048576 K69:O73">
    <cfRule type="cellIs" dxfId="48" priority="49" operator="equal">
      <formula>"DNF"</formula>
    </cfRule>
  </conditionalFormatting>
  <conditionalFormatting sqref="O74">
    <cfRule type="cellIs" dxfId="47" priority="48" operator="equal">
      <formula>"DNS"</formula>
    </cfRule>
  </conditionalFormatting>
  <conditionalFormatting sqref="O74">
    <cfRule type="containsText" dxfId="46" priority="47" operator="containsText" text="DQ">
      <formula>NOT(ISERROR(SEARCH("DQ",O74)))</formula>
    </cfRule>
  </conditionalFormatting>
  <conditionalFormatting sqref="O74">
    <cfRule type="cellIs" dxfId="45" priority="46" operator="equal">
      <formula>"DNF"</formula>
    </cfRule>
  </conditionalFormatting>
  <conditionalFormatting sqref="K78:O78 O79">
    <cfRule type="cellIs" dxfId="44" priority="10" operator="equal">
      <formula>"DNF"</formula>
    </cfRule>
  </conditionalFormatting>
  <conditionalFormatting sqref="K14:P14">
    <cfRule type="cellIs" dxfId="43" priority="45" operator="equal">
      <formula>"DNS"</formula>
    </cfRule>
  </conditionalFormatting>
  <conditionalFormatting sqref="K14:P14">
    <cfRule type="containsText" dxfId="42" priority="44" operator="containsText" text="DQ">
      <formula>NOT(ISERROR(SEARCH("DQ",K14)))</formula>
    </cfRule>
  </conditionalFormatting>
  <conditionalFormatting sqref="K14:O14">
    <cfRule type="cellIs" dxfId="41" priority="43" operator="equal">
      <formula>"DNF"</formula>
    </cfRule>
  </conditionalFormatting>
  <conditionalFormatting sqref="K20:P20">
    <cfRule type="cellIs" dxfId="40" priority="42" operator="equal">
      <formula>"DNS"</formula>
    </cfRule>
  </conditionalFormatting>
  <conditionalFormatting sqref="K20:P20">
    <cfRule type="containsText" dxfId="39" priority="41" operator="containsText" text="DQ">
      <formula>NOT(ISERROR(SEARCH("DQ",K20)))</formula>
    </cfRule>
  </conditionalFormatting>
  <conditionalFormatting sqref="K20:O20">
    <cfRule type="cellIs" dxfId="38" priority="40" operator="equal">
      <formula>"DNF"</formula>
    </cfRule>
  </conditionalFormatting>
  <conditionalFormatting sqref="K28:P28">
    <cfRule type="cellIs" dxfId="37" priority="39" operator="equal">
      <formula>"DNS"</formula>
    </cfRule>
  </conditionalFormatting>
  <conditionalFormatting sqref="K28:P28">
    <cfRule type="containsText" dxfId="36" priority="38" operator="containsText" text="DQ">
      <formula>NOT(ISERROR(SEARCH("DQ",K28)))</formula>
    </cfRule>
  </conditionalFormatting>
  <conditionalFormatting sqref="K28:O28">
    <cfRule type="cellIs" dxfId="35" priority="37" operator="equal">
      <formula>"DNF"</formula>
    </cfRule>
  </conditionalFormatting>
  <conditionalFormatting sqref="K35:P35">
    <cfRule type="cellIs" dxfId="34" priority="36" operator="equal">
      <formula>"DNS"</formula>
    </cfRule>
  </conditionalFormatting>
  <conditionalFormatting sqref="K35:P35">
    <cfRule type="containsText" dxfId="33" priority="35" operator="containsText" text="DQ">
      <formula>NOT(ISERROR(SEARCH("DQ",K35)))</formula>
    </cfRule>
  </conditionalFormatting>
  <conditionalFormatting sqref="K35:O35">
    <cfRule type="cellIs" dxfId="32" priority="34" operator="equal">
      <formula>"DNF"</formula>
    </cfRule>
  </conditionalFormatting>
  <conditionalFormatting sqref="K39:P39">
    <cfRule type="cellIs" dxfId="31" priority="33" operator="equal">
      <formula>"DNS"</formula>
    </cfRule>
  </conditionalFormatting>
  <conditionalFormatting sqref="K39:P39">
    <cfRule type="containsText" dxfId="30" priority="32" operator="containsText" text="DQ">
      <formula>NOT(ISERROR(SEARCH("DQ",K39)))</formula>
    </cfRule>
  </conditionalFormatting>
  <conditionalFormatting sqref="K39:O39">
    <cfRule type="cellIs" dxfId="29" priority="31" operator="equal">
      <formula>"DNF"</formula>
    </cfRule>
  </conditionalFormatting>
  <conditionalFormatting sqref="K46:P46">
    <cfRule type="cellIs" dxfId="28" priority="30" operator="equal">
      <formula>"DNS"</formula>
    </cfRule>
  </conditionalFormatting>
  <conditionalFormatting sqref="K46:P46">
    <cfRule type="containsText" dxfId="27" priority="29" operator="containsText" text="DQ">
      <formula>NOT(ISERROR(SEARCH("DQ",K46)))</formula>
    </cfRule>
  </conditionalFormatting>
  <conditionalFormatting sqref="K46:O46">
    <cfRule type="cellIs" dxfId="26" priority="28" operator="equal">
      <formula>"DNF"</formula>
    </cfRule>
  </conditionalFormatting>
  <conditionalFormatting sqref="K52:P52">
    <cfRule type="cellIs" dxfId="25" priority="27" operator="equal">
      <formula>"DNS"</formula>
    </cfRule>
  </conditionalFormatting>
  <conditionalFormatting sqref="K52:P52">
    <cfRule type="containsText" dxfId="24" priority="26" operator="containsText" text="DQ">
      <formula>NOT(ISERROR(SEARCH("DQ",K52)))</formula>
    </cfRule>
  </conditionalFormatting>
  <conditionalFormatting sqref="K52:O52">
    <cfRule type="cellIs" dxfId="23" priority="25" operator="equal">
      <formula>"DNF"</formula>
    </cfRule>
  </conditionalFormatting>
  <conditionalFormatting sqref="K58:P58">
    <cfRule type="cellIs" dxfId="22" priority="24" operator="equal">
      <formula>"DNS"</formula>
    </cfRule>
  </conditionalFormatting>
  <conditionalFormatting sqref="K58:P58">
    <cfRule type="containsText" dxfId="21" priority="23" operator="containsText" text="DQ">
      <formula>NOT(ISERROR(SEARCH("DQ",K58)))</formula>
    </cfRule>
  </conditionalFormatting>
  <conditionalFormatting sqref="K58:O58">
    <cfRule type="cellIs" dxfId="20" priority="22" operator="equal">
      <formula>"DNF"</formula>
    </cfRule>
  </conditionalFormatting>
  <conditionalFormatting sqref="K67:P67">
    <cfRule type="cellIs" dxfId="19" priority="21" operator="equal">
      <formula>"DNS"</formula>
    </cfRule>
  </conditionalFormatting>
  <conditionalFormatting sqref="K67:P67">
    <cfRule type="containsText" dxfId="18" priority="20" operator="containsText" text="DQ">
      <formula>NOT(ISERROR(SEARCH("DQ",K67)))</formula>
    </cfRule>
  </conditionalFormatting>
  <conditionalFormatting sqref="K67:O67">
    <cfRule type="cellIs" dxfId="17" priority="19" operator="equal">
      <formula>"DNF"</formula>
    </cfRule>
  </conditionalFormatting>
  <conditionalFormatting sqref="K77:P77">
    <cfRule type="cellIs" dxfId="16" priority="18" operator="equal">
      <formula>"DNS"</formula>
    </cfRule>
  </conditionalFormatting>
  <conditionalFormatting sqref="K77:P77">
    <cfRule type="containsText" dxfId="15" priority="17" operator="containsText" text="DQ">
      <formula>NOT(ISERROR(SEARCH("DQ",K77)))</formula>
    </cfRule>
  </conditionalFormatting>
  <conditionalFormatting sqref="K77:O77">
    <cfRule type="cellIs" dxfId="14" priority="16" operator="equal">
      <formula>"DNF"</formula>
    </cfRule>
  </conditionalFormatting>
  <conditionalFormatting sqref="L78:P78 O79">
    <cfRule type="containsText" dxfId="13" priority="15" operator="containsText" text="DQ">
      <formula>NOT(ISERROR(SEARCH("DQ",L78)))</formula>
    </cfRule>
  </conditionalFormatting>
  <conditionalFormatting sqref="L78:O78 O79">
    <cfRule type="cellIs" dxfId="12" priority="14" operator="equal">
      <formula>"DNS"</formula>
    </cfRule>
  </conditionalFormatting>
  <conditionalFormatting sqref="P78">
    <cfRule type="cellIs" dxfId="11" priority="13" operator="equal">
      <formula>"DNS"</formula>
    </cfRule>
  </conditionalFormatting>
  <conditionalFormatting sqref="K78">
    <cfRule type="cellIs" dxfId="10" priority="12" operator="equal">
      <formula>"DNS"</formula>
    </cfRule>
  </conditionalFormatting>
  <conditionalFormatting sqref="K78">
    <cfRule type="containsText" dxfId="9" priority="11" operator="containsText" text="DQ">
      <formula>NOT(ISERROR(SEARCH("DQ",K78)))</formula>
    </cfRule>
  </conditionalFormatting>
  <conditionalFormatting sqref="N68">
    <cfRule type="cellIs" dxfId="8" priority="9" operator="equal">
      <formula>"DNS"</formula>
    </cfRule>
  </conditionalFormatting>
  <conditionalFormatting sqref="N68">
    <cfRule type="containsText" dxfId="7" priority="8" operator="containsText" text="DQ">
      <formula>NOT(ISERROR(SEARCH("DQ",N68)))</formula>
    </cfRule>
  </conditionalFormatting>
  <conditionalFormatting sqref="N68">
    <cfRule type="cellIs" dxfId="6" priority="7" operator="equal">
      <formula>"DNF"</formula>
    </cfRule>
  </conditionalFormatting>
  <conditionalFormatting sqref="M10">
    <cfRule type="cellIs" dxfId="5" priority="6" operator="equal">
      <formula>"DNS"</formula>
    </cfRule>
  </conditionalFormatting>
  <conditionalFormatting sqref="M10">
    <cfRule type="containsText" dxfId="4" priority="5" operator="containsText" text="DQ">
      <formula>NOT(ISERROR(SEARCH("DQ",M10)))</formula>
    </cfRule>
  </conditionalFormatting>
  <conditionalFormatting sqref="M10">
    <cfRule type="cellIs" dxfId="3" priority="4" operator="equal">
      <formula>"DNF"</formula>
    </cfRule>
  </conditionalFormatting>
  <conditionalFormatting sqref="K11:P11">
    <cfRule type="cellIs" dxfId="2" priority="3" operator="equal">
      <formula>"DNS"</formula>
    </cfRule>
  </conditionalFormatting>
  <conditionalFormatting sqref="K11:P11">
    <cfRule type="containsText" dxfId="1" priority="2" operator="containsText" text="DQ">
      <formula>NOT(ISERROR(SEARCH("DQ",K11)))</formula>
    </cfRule>
  </conditionalFormatting>
  <conditionalFormatting sqref="K11:O11">
    <cfRule type="cellIs" dxfId="0" priority="1" operator="equal">
      <formula>"DNF"</formula>
    </cfRule>
  </conditionalFormatting>
  <pageMargins left="0.7" right="0.7" top="0.75" bottom="0.75" header="0.3" footer="0.3"/>
  <pageSetup paperSize="8" scale="84"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Wright</dc:creator>
  <cp:lastModifiedBy>Sysadmin</cp:lastModifiedBy>
  <cp:lastPrinted>2019-05-25T10:15:16Z</cp:lastPrinted>
  <dcterms:created xsi:type="dcterms:W3CDTF">2018-05-03T21:40:15Z</dcterms:created>
  <dcterms:modified xsi:type="dcterms:W3CDTF">2019-10-21T00:34:44Z</dcterms:modified>
</cp:coreProperties>
</file>